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Danieroger\Downloads\"/>
    </mc:Choice>
  </mc:AlternateContent>
  <xr:revisionPtr revIDLastSave="0" documentId="8_{82D17157-65ED-42B6-9E46-E73F950FDB7C}" xr6:coauthVersionLast="47" xr6:coauthVersionMax="47" xr10:uidLastSave="{00000000-0000-0000-0000-000000000000}"/>
  <bookViews>
    <workbookView xWindow="3465" yWindow="3465" windowWidth="21600" windowHeight="12675" xr2:uid="{00000000-000D-0000-FFFF-FFFF00000000}"/>
  </bookViews>
  <sheets>
    <sheet name="DGM-14" sheetId="2" r:id="rId1"/>
  </sheets>
  <definedNames>
    <definedName name="_xlnm.Print_Area" localSheetId="0">'DGM-14'!$B$1:$R$75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2" l="1"/>
  <c r="I38" i="2"/>
  <c r="P22" i="2"/>
  <c r="P23" i="2"/>
  <c r="R23" i="2"/>
  <c r="Q41" i="2"/>
  <c r="Q40" i="2"/>
  <c r="Q38" i="2"/>
  <c r="Q37" i="2"/>
  <c r="Q35" i="2"/>
  <c r="Q34" i="2"/>
  <c r="Q32" i="2"/>
  <c r="Q31" i="2"/>
  <c r="Q29" i="2"/>
  <c r="Q28" i="2"/>
  <c r="Q26" i="2"/>
  <c r="Q43" i="2"/>
  <c r="Q25" i="2"/>
  <c r="Q23" i="2"/>
  <c r="Q22" i="2"/>
  <c r="P41" i="2"/>
  <c r="P40" i="2"/>
  <c r="P38" i="2"/>
  <c r="R38" i="2"/>
  <c r="P37" i="2"/>
  <c r="P35" i="2"/>
  <c r="R35" i="2"/>
  <c r="P34" i="2"/>
  <c r="R34" i="2"/>
  <c r="P32" i="2"/>
  <c r="P31" i="2"/>
  <c r="R31" i="2"/>
  <c r="P29" i="2"/>
  <c r="R29" i="2"/>
  <c r="P28" i="2"/>
  <c r="R28" i="2"/>
  <c r="P26" i="2"/>
  <c r="R26" i="2"/>
  <c r="P25" i="2"/>
  <c r="R25" i="2"/>
  <c r="O43" i="2"/>
  <c r="N43" i="2"/>
  <c r="M43" i="2"/>
  <c r="L43" i="2"/>
  <c r="K43" i="2"/>
  <c r="J43" i="2"/>
  <c r="H43" i="2"/>
  <c r="I29" i="2"/>
  <c r="I28" i="2"/>
  <c r="I25" i="2"/>
  <c r="I22" i="2"/>
  <c r="I16" i="2"/>
  <c r="I40" i="2"/>
  <c r="R40" i="2"/>
  <c r="I31" i="2"/>
  <c r="I35" i="2"/>
  <c r="I32" i="2"/>
  <c r="R32" i="2"/>
  <c r="I37" i="2"/>
  <c r="R37" i="2"/>
  <c r="I26" i="2"/>
  <c r="I23" i="2"/>
  <c r="I41" i="2"/>
  <c r="R41" i="2"/>
  <c r="I34" i="2"/>
  <c r="I43" i="2"/>
  <c r="R22" i="2"/>
  <c r="R43" i="2"/>
  <c r="R44" i="2"/>
  <c r="P43" i="2"/>
</calcChain>
</file>

<file path=xl/sharedStrings.xml><?xml version="1.0" encoding="utf-8"?>
<sst xmlns="http://schemas.openxmlformats.org/spreadsheetml/2006/main" count="153" uniqueCount="70">
  <si>
    <t>2024</t>
  </si>
  <si>
    <t>TRAVEL EXPENSE FORM  
DGM-14</t>
  </si>
  <si>
    <t>Government Vehicle</t>
  </si>
  <si>
    <t>Rental Vehicle</t>
  </si>
  <si>
    <t>Personal Vehicle, Not Purchased with DHS Funds</t>
  </si>
  <si>
    <t>Name:</t>
  </si>
  <si>
    <t>Title:</t>
  </si>
  <si>
    <t>Vehicle Purchased with DHS Funds</t>
  </si>
  <si>
    <t>Address:</t>
  </si>
  <si>
    <t>Other Vehicle, Non-Government, Not Purchased with DHS Funds</t>
  </si>
  <si>
    <t>City:</t>
  </si>
  <si>
    <t>Zip:</t>
  </si>
  <si>
    <t xml:space="preserve">No Vehicle </t>
  </si>
  <si>
    <t>State:</t>
  </si>
  <si>
    <t>PA</t>
  </si>
  <si>
    <t>Headquarters:</t>
  </si>
  <si>
    <t xml:space="preserve"> </t>
  </si>
  <si>
    <t>Department:</t>
  </si>
  <si>
    <t>Division:</t>
  </si>
  <si>
    <t>Travel Purpose:</t>
  </si>
  <si>
    <t>Vehicle:</t>
  </si>
  <si>
    <t xml:space="preserve">Mileage Rate:  </t>
  </si>
  <si>
    <t>**Note: If Rental Vehicle is selected, mileage will not be reimbursed since it is included in the cost of the rental.</t>
  </si>
  <si>
    <t>Please note:  mileage will not be reimbursed above the GSA rate.</t>
  </si>
  <si>
    <t xml:space="preserve">Please submit completed form as an Excel file with Reimbursement Packet. Instructions available upon request.
</t>
  </si>
  <si>
    <r>
      <t xml:space="preserve">Date </t>
    </r>
    <r>
      <rPr>
        <sz val="12"/>
        <rFont val="Times New Roman"/>
        <family val="1"/>
      </rPr>
      <t>(From/To)</t>
    </r>
  </si>
  <si>
    <t>Time</t>
  </si>
  <si>
    <t>Address, City, State</t>
  </si>
  <si>
    <t>Miles</t>
  </si>
  <si>
    <t>Amount</t>
  </si>
  <si>
    <t>Air Fare ($)</t>
  </si>
  <si>
    <t>Car</t>
  </si>
  <si>
    <t>Meals ($)</t>
  </si>
  <si>
    <t>Lodging ($)</t>
  </si>
  <si>
    <t>Adjustments</t>
  </si>
  <si>
    <t>Other</t>
  </si>
  <si>
    <t>Total</t>
  </si>
  <si>
    <t>Rental ($)</t>
  </si>
  <si>
    <t>Breakfast</t>
  </si>
  <si>
    <t>Lunch</t>
  </si>
  <si>
    <t>Dinner</t>
  </si>
  <si>
    <t>From:</t>
  </si>
  <si>
    <t>To:</t>
  </si>
  <si>
    <t>TOTALS</t>
  </si>
  <si>
    <t>Total Amount Due</t>
  </si>
  <si>
    <t>Traveler must attach copies of all receipts or invoices, as per the applicable travel policy. A credit card statement in place of an itemized receipt for meals is not considered a receipt for reimbursement purposes.</t>
  </si>
  <si>
    <t>ADJUSTMENTS TO EXPENSES DUE TO TRAVEL POLICY</t>
  </si>
  <si>
    <t>OTHER EXPENSES</t>
  </si>
  <si>
    <t>Date</t>
  </si>
  <si>
    <t>Item</t>
  </si>
  <si>
    <t>Justification</t>
  </si>
  <si>
    <t>Amount ($)</t>
  </si>
  <si>
    <t>LODGING/MEAL EXPENSES EXCEEDING GSA AMOUNTS</t>
  </si>
  <si>
    <t>Items</t>
  </si>
  <si>
    <t>GENERAL COMMENTS</t>
  </si>
  <si>
    <t>Traveler's Signature</t>
  </si>
  <si>
    <t>Supervisor</t>
  </si>
  <si>
    <t>I certify that these costs incurred were in connection with my assigned duties, are true, accurate and actual, and do not reflect any costs or expenses reimbursed or to be reimbursed from any other source.</t>
  </si>
  <si>
    <t>I certify that I have personally examined and approved the travel expense report. The terms of expenses are reasonable and correspond to the assigned duties of the traveler. The terms of expense meet all applicable travel regulations and are within the budget of this spending unit.</t>
  </si>
  <si>
    <t>The federal mileage reimbursement rates may be found here:</t>
  </si>
  <si>
    <t>www.gsa.gov/mileage</t>
  </si>
  <si>
    <t>Vehicle type</t>
  </si>
  <si>
    <t>Yes</t>
  </si>
  <si>
    <t>Government</t>
  </si>
  <si>
    <t>No</t>
  </si>
  <si>
    <t>Other, non government -&gt;</t>
  </si>
  <si>
    <t>Meal</t>
  </si>
  <si>
    <t>Not Applicable</t>
  </si>
  <si>
    <t>Lodging</t>
  </si>
  <si>
    <t>Pick from list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</si>
</sst>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d/yy;@"/>
    <numFmt numFmtId="165" formatCode="[$-409]h:mm\ AM/PM;@"/>
    <numFmt numFmtId="166" formatCode="_(&quot;$&quot;* #,##0.000_);_(&quot;$&quot;* \(#,##0.000\);_(&quot;$&quot;* &quot;-&quot;??_);_(@_)"/>
  </numFmts>
  <fonts count="21" x14ac:knownFonts="1">
    <font>
      <sz val="10"/>
      <name val="Arial"/>
    </font>
    <font>
      <u/>
      <sz val="10"/>
      <color indexed="12"/>
      <name val="Arial"/>
      <family val="2"/>
    </font>
    <font>
      <sz val="10"/>
      <name val="Arial"/>
      <family val="2"/>
    </font>
    <font>
      <sz val="14"/>
      <name val="Times New Roman"/>
      <family val="1"/>
    </font>
    <font>
      <b/>
      <sz val="14"/>
      <name val="Times New Roman"/>
      <family val="1"/>
    </font>
    <font>
      <b/>
      <sz val="20"/>
      <name val="Times New Roman"/>
      <family val="1"/>
    </font>
    <font>
      <sz val="10"/>
      <name val="Times New Roman"/>
      <family val="1"/>
    </font>
    <font>
      <b/>
      <sz val="10"/>
      <name val="Times New Roman"/>
      <family val="1"/>
    </font>
    <font>
      <b/>
      <i/>
      <sz val="11"/>
      <name val="Times New Roman"/>
      <family val="1"/>
    </font>
    <font>
      <b/>
      <i/>
      <sz val="12"/>
      <name val="Times New Roman"/>
      <family val="1"/>
    </font>
    <font>
      <b/>
      <sz val="12"/>
      <name val="Times New Roman"/>
      <family val="1"/>
    </font>
    <font>
      <sz val="12"/>
      <name val="Times New Roman"/>
      <family val="1"/>
    </font>
    <font>
      <u/>
      <sz val="10"/>
      <color indexed="12"/>
      <name val="Times New Roman"/>
      <family val="1"/>
    </font>
    <font>
      <i/>
      <sz val="10"/>
      <name val="Times New Roman"/>
      <family val="1"/>
    </font>
    <font>
      <i/>
      <sz val="12"/>
      <name val="Times New Roman"/>
      <family val="1"/>
    </font>
    <font>
      <b/>
      <sz val="24"/>
      <name val="Times New Roman"/>
      <family val="1"/>
    </font>
    <font>
      <sz val="11"/>
      <color theme="1"/>
      <name val="Calibri"/>
      <family val="2"/>
      <scheme val="minor"/>
    </font>
    <font>
      <b/>
      <sz val="72"/>
      <color rgb="FFFF0000"/>
      <name val="Times New Roman"/>
      <family val="1"/>
    </font>
    <font>
      <b/>
      <sz val="14"/>
      <color rgb="FFFF0000"/>
      <name val="Times New Roman"/>
      <family val="1"/>
    </font>
    <font>
      <sz val="12"/>
      <color theme="0"/>
      <name val="Times New Roman"/>
      <family val="1"/>
    </font>
    <font>
      <b/>
      <i/>
      <sz val="11"/>
      <color rgb="FFFF0000"/>
      <name val="Times New Roman"/>
      <family val="1"/>
    </font>
  </fonts>
  <fills count="5">
    <fill>
      <patternFill patternType="none"/>
    </fill>
    <fill>
      <patternFill patternType="gray125"/>
    </fill>
    <fill>
      <patternFill patternType="solid">
        <fgColor theme="1"/>
        <bgColor indexed="64"/>
      </patternFill>
    </fill>
    <fill>
      <patternFill patternType="solid">
        <fgColor rgb="FFE7F2FF"/>
        <bgColor indexed="64"/>
      </patternFill>
    </fill>
    <fill>
      <patternFill patternType="solid">
        <fgColor theme="0" tint="-0.14999847407452621"/>
        <bgColor indexed="64"/>
      </patternFill>
    </fill>
  </fills>
  <borders count="29">
    <border>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6" fillId="0" borderId="0" applyFont="0" applyFill="0" applyBorder="0" applyAlignment="0" applyProtection="0"/>
    <xf numFmtId="0" fontId="1" fillId="0" borderId="0" applyNumberFormat="0" applyFill="0" applyBorder="0" applyAlignment="0" applyProtection="0">
      <alignment vertical="top"/>
      <protection locked="0"/>
    </xf>
    <xf numFmtId="0" fontId="2" fillId="0" borderId="0"/>
  </cellStyleXfs>
  <cellXfs count="141">
    <xf numFmtId="0" fontId="0" fillId="0" borderId="0" xfId="0"/>
    <xf numFmtId="0" fontId="3" fillId="0" borderId="0" xfId="0" applyFont="1"/>
    <xf numFmtId="0" fontId="4" fillId="0" borderId="0" xfId="0" applyFont="1" applyAlignment="1">
      <alignment horizontal="centerContinuous"/>
    </xf>
    <xf numFmtId="0" fontId="17" fillId="0" borderId="0" xfId="0" applyFont="1" applyAlignment="1">
      <alignment vertical="center"/>
    </xf>
    <xf numFmtId="0" fontId="18" fillId="0" borderId="0" xfId="0" applyFont="1" applyAlignment="1">
      <alignment vertical="center"/>
    </xf>
    <xf numFmtId="0" fontId="5" fillId="0" borderId="0" xfId="0" applyFont="1" applyAlignment="1">
      <alignment vertical="center" wrapText="1"/>
    </xf>
    <xf numFmtId="0" fontId="6" fillId="0" borderId="0" xfId="0" applyFont="1"/>
    <xf numFmtId="0" fontId="4" fillId="0" borderId="0" xfId="0" applyFont="1"/>
    <xf numFmtId="0" fontId="7" fillId="0" borderId="0" xfId="0" applyFont="1"/>
    <xf numFmtId="49" fontId="9" fillId="0" borderId="0" xfId="0" applyNumberFormat="1" applyFont="1" applyAlignment="1">
      <alignment wrapText="1"/>
    </xf>
    <xf numFmtId="49" fontId="9" fillId="0" borderId="0" xfId="0" applyNumberFormat="1" applyFont="1" applyAlignment="1">
      <alignment horizontal="center" wrapText="1"/>
    </xf>
    <xf numFmtId="0" fontId="6" fillId="0" borderId="0" xfId="0" applyFont="1" applyAlignment="1">
      <alignment horizontal="left" vertical="justify" wrapText="1"/>
    </xf>
    <xf numFmtId="0" fontId="6" fillId="0" borderId="0" xfId="0" applyFont="1" applyAlignment="1">
      <alignment horizontal="centerContinuous"/>
    </xf>
    <xf numFmtId="0" fontId="6" fillId="0" borderId="0" xfId="0" applyFont="1" applyAlignment="1">
      <alignment horizontal="right"/>
    </xf>
    <xf numFmtId="0" fontId="12" fillId="0" borderId="0" xfId="2" applyFont="1" applyAlignment="1" applyProtection="1"/>
    <xf numFmtId="0" fontId="13" fillId="0" borderId="0" xfId="0" applyFont="1"/>
    <xf numFmtId="0" fontId="11" fillId="0" borderId="0" xfId="0" applyFont="1" applyAlignment="1">
      <alignment horizontal="right"/>
    </xf>
    <xf numFmtId="0" fontId="10" fillId="0" borderId="0" xfId="0" applyFont="1" applyAlignment="1">
      <alignment horizontal="right"/>
    </xf>
    <xf numFmtId="0" fontId="11" fillId="0" borderId="0" xfId="0" applyFont="1" applyProtection="1">
      <protection locked="0"/>
    </xf>
    <xf numFmtId="0" fontId="11" fillId="0" borderId="0" xfId="0" applyFont="1" applyAlignment="1" applyProtection="1">
      <alignment horizontal="left"/>
      <protection locked="0"/>
    </xf>
    <xf numFmtId="0" fontId="11" fillId="0" borderId="0" xfId="0" applyFont="1"/>
    <xf numFmtId="49" fontId="11" fillId="0" borderId="0" xfId="0" applyNumberFormat="1" applyFont="1"/>
    <xf numFmtId="0" fontId="11" fillId="0" borderId="0" xfId="0" applyFont="1" applyAlignment="1" applyProtection="1">
      <alignment horizontal="center"/>
      <protection locked="0"/>
    </xf>
    <xf numFmtId="0" fontId="19" fillId="0" borderId="0" xfId="0" applyFont="1"/>
    <xf numFmtId="165" fontId="11" fillId="2" borderId="1" xfId="0" applyNumberFormat="1" applyFont="1" applyFill="1" applyBorder="1" applyAlignment="1">
      <alignment horizontal="center" vertical="center"/>
    </xf>
    <xf numFmtId="49" fontId="11" fillId="2" borderId="1" xfId="0" applyNumberFormat="1" applyFont="1" applyFill="1" applyBorder="1" applyAlignment="1">
      <alignment vertical="center"/>
    </xf>
    <xf numFmtId="37" fontId="11" fillId="2" borderId="3" xfId="0" applyNumberFormat="1" applyFont="1" applyFill="1" applyBorder="1" applyAlignment="1">
      <alignment horizontal="center" vertical="center"/>
    </xf>
    <xf numFmtId="49" fontId="11" fillId="2" borderId="4" xfId="0" applyNumberFormat="1" applyFont="1" applyFill="1" applyBorder="1" applyAlignment="1">
      <alignment vertical="center"/>
    </xf>
    <xf numFmtId="49" fontId="11" fillId="2" borderId="5" xfId="0" applyNumberFormat="1" applyFont="1" applyFill="1" applyBorder="1" applyAlignment="1">
      <alignment vertical="center"/>
    </xf>
    <xf numFmtId="0" fontId="11" fillId="0" borderId="6" xfId="0" applyFont="1" applyBorder="1" applyAlignment="1">
      <alignment vertical="center"/>
    </xf>
    <xf numFmtId="0" fontId="11" fillId="0" borderId="0" xfId="0" applyFont="1" applyAlignment="1">
      <alignment vertical="center"/>
    </xf>
    <xf numFmtId="0" fontId="10" fillId="0" borderId="0" xfId="0" applyFont="1" applyAlignment="1">
      <alignment horizontal="right" vertical="center"/>
    </xf>
    <xf numFmtId="39" fontId="11" fillId="0" borderId="0" xfId="0" applyNumberFormat="1" applyFont="1"/>
    <xf numFmtId="0" fontId="10" fillId="0" borderId="0" xfId="0" applyFont="1"/>
    <xf numFmtId="164" fontId="11" fillId="0" borderId="0" xfId="0" applyNumberFormat="1" applyFont="1"/>
    <xf numFmtId="49" fontId="11" fillId="0" borderId="0" xfId="0" applyNumberFormat="1" applyFont="1" applyAlignment="1">
      <alignment horizontal="left"/>
    </xf>
    <xf numFmtId="49" fontId="11" fillId="0" borderId="0" xfId="0" applyNumberFormat="1" applyFont="1" applyAlignment="1">
      <alignment horizontal="center"/>
    </xf>
    <xf numFmtId="44" fontId="11" fillId="0" borderId="0" xfId="0" applyNumberFormat="1" applyFont="1"/>
    <xf numFmtId="0" fontId="11" fillId="3" borderId="7" xfId="0" applyFont="1" applyFill="1" applyBorder="1" applyProtection="1">
      <protection locked="0"/>
    </xf>
    <xf numFmtId="14" fontId="11" fillId="3" borderId="7" xfId="0" applyNumberFormat="1" applyFont="1" applyFill="1" applyBorder="1" applyAlignment="1" applyProtection="1">
      <alignment horizontal="center"/>
      <protection locked="0"/>
    </xf>
    <xf numFmtId="0" fontId="11" fillId="0" borderId="0" xfId="0" applyFont="1" applyAlignment="1">
      <alignment horizontal="centerContinuous"/>
    </xf>
    <xf numFmtId="0" fontId="10" fillId="0" borderId="0" xfId="0" applyFont="1" applyAlignment="1">
      <alignment horizontal="center"/>
    </xf>
    <xf numFmtId="0" fontId="11" fillId="0" borderId="0" xfId="0" applyFont="1" applyAlignment="1">
      <alignment vertical="top" wrapText="1"/>
    </xf>
    <xf numFmtId="49" fontId="11" fillId="0" borderId="0" xfId="3" applyNumberFormat="1" applyFont="1" applyAlignment="1" applyProtection="1">
      <alignment horizontal="right"/>
      <protection locked="0"/>
    </xf>
    <xf numFmtId="164" fontId="11" fillId="2" borderId="8" xfId="0" applyNumberFormat="1" applyFont="1" applyFill="1" applyBorder="1" applyAlignment="1">
      <alignment vertical="center"/>
    </xf>
    <xf numFmtId="14" fontId="11" fillId="0" borderId="0" xfId="0" applyNumberFormat="1" applyFont="1" applyAlignment="1">
      <alignment vertical="center"/>
    </xf>
    <xf numFmtId="164" fontId="11" fillId="3" borderId="9"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vertical="center"/>
      <protection locked="0"/>
    </xf>
    <xf numFmtId="8" fontId="11" fillId="3" borderId="9" xfId="0" applyNumberFormat="1" applyFont="1" applyFill="1" applyBorder="1" applyAlignment="1" applyProtection="1">
      <alignment horizontal="right" vertical="center"/>
      <protection locked="0"/>
    </xf>
    <xf numFmtId="8" fontId="11" fillId="3" borderId="9" xfId="0" applyNumberFormat="1" applyFont="1" applyFill="1" applyBorder="1" applyAlignment="1" applyProtection="1">
      <alignment horizontal="right" vertical="center" wrapText="1"/>
      <protection locked="0"/>
    </xf>
    <xf numFmtId="0" fontId="11" fillId="3" borderId="9" xfId="0" applyFont="1" applyFill="1" applyBorder="1" applyAlignment="1" applyProtection="1">
      <alignment horizontal="center" vertical="center"/>
      <protection locked="0"/>
    </xf>
    <xf numFmtId="8" fontId="11" fillId="3" borderId="9" xfId="0" applyNumberFormat="1" applyFont="1" applyFill="1" applyBorder="1" applyAlignment="1" applyProtection="1">
      <alignment horizontal="right"/>
      <protection locked="0"/>
    </xf>
    <xf numFmtId="164" fontId="11" fillId="3" borderId="9" xfId="0" applyNumberFormat="1" applyFont="1" applyFill="1" applyBorder="1" applyAlignment="1" applyProtection="1">
      <alignment horizontal="center" vertical="center"/>
      <protection locked="0"/>
    </xf>
    <xf numFmtId="165" fontId="11" fillId="3" borderId="9" xfId="0" applyNumberFormat="1" applyFont="1" applyFill="1" applyBorder="1" applyAlignment="1" applyProtection="1">
      <alignment horizontal="center" vertical="center"/>
      <protection locked="0"/>
    </xf>
    <xf numFmtId="49" fontId="11" fillId="0" borderId="9" xfId="0" applyNumberFormat="1" applyFont="1" applyBorder="1" applyAlignment="1">
      <alignment vertical="center"/>
    </xf>
    <xf numFmtId="37" fontId="11" fillId="3" borderId="9" xfId="0" applyNumberFormat="1" applyFont="1" applyFill="1" applyBorder="1" applyAlignment="1" applyProtection="1">
      <alignment horizontal="center" vertical="center"/>
      <protection locked="0"/>
    </xf>
    <xf numFmtId="165" fontId="11" fillId="2" borderId="9" xfId="0" applyNumberFormat="1" applyFont="1" applyFill="1" applyBorder="1" applyAlignment="1">
      <alignment horizontal="center" vertical="center"/>
    </xf>
    <xf numFmtId="49" fontId="11" fillId="2" borderId="9" xfId="0" applyNumberFormat="1" applyFont="1" applyFill="1" applyBorder="1" applyAlignment="1">
      <alignment vertical="center"/>
    </xf>
    <xf numFmtId="37" fontId="11" fillId="2" borderId="9" xfId="0" applyNumberFormat="1" applyFont="1" applyFill="1" applyBorder="1" applyAlignment="1">
      <alignment horizontal="center" vertical="center"/>
    </xf>
    <xf numFmtId="37" fontId="11" fillId="2" borderId="10" xfId="0" applyNumberFormat="1" applyFont="1" applyFill="1" applyBorder="1" applyAlignment="1">
      <alignment horizontal="center" vertical="center"/>
    </xf>
    <xf numFmtId="37" fontId="10" fillId="0" borderId="9" xfId="0" applyNumberFormat="1" applyFont="1" applyBorder="1" applyAlignment="1">
      <alignment horizontal="center" vertical="center"/>
    </xf>
    <xf numFmtId="0" fontId="20" fillId="0" borderId="0" xfId="0" applyFont="1" applyAlignment="1">
      <alignment horizontal="center"/>
    </xf>
    <xf numFmtId="0" fontId="11" fillId="0" borderId="2" xfId="0" applyFont="1" applyBorder="1" applyAlignment="1">
      <alignment horizontal="center"/>
    </xf>
    <xf numFmtId="0" fontId="11" fillId="3" borderId="2" xfId="0" applyFont="1" applyFill="1" applyBorder="1" applyProtection="1">
      <protection locked="0"/>
    </xf>
    <xf numFmtId="166" fontId="11" fillId="3" borderId="9" xfId="1" applyNumberFormat="1" applyFont="1" applyFill="1" applyBorder="1" applyAlignment="1" applyProtection="1">
      <alignment horizontal="left"/>
      <protection locked="0"/>
    </xf>
    <xf numFmtId="8" fontId="11" fillId="0" borderId="9" xfId="0" applyNumberFormat="1" applyFont="1" applyBorder="1" applyAlignment="1" applyProtection="1">
      <alignment horizontal="right" vertical="center"/>
      <protection hidden="1"/>
    </xf>
    <xf numFmtId="8" fontId="10" fillId="0" borderId="9" xfId="0" applyNumberFormat="1" applyFont="1" applyBorder="1" applyAlignment="1">
      <alignment horizontal="right" vertical="center"/>
    </xf>
    <xf numFmtId="37" fontId="11" fillId="2" borderId="3" xfId="0" applyNumberFormat="1" applyFont="1" applyFill="1" applyBorder="1" applyAlignment="1">
      <alignment horizontal="right" vertical="center"/>
    </xf>
    <xf numFmtId="8" fontId="11" fillId="2" borderId="2" xfId="0" applyNumberFormat="1" applyFont="1" applyFill="1" applyBorder="1" applyAlignment="1">
      <alignment horizontal="right" vertical="center"/>
    </xf>
    <xf numFmtId="8" fontId="11" fillId="2" borderId="1" xfId="0" applyNumberFormat="1" applyFont="1" applyFill="1" applyBorder="1" applyAlignment="1">
      <alignment horizontal="right" vertical="center"/>
    </xf>
    <xf numFmtId="8" fontId="11" fillId="2" borderId="3" xfId="0" applyNumberFormat="1" applyFont="1" applyFill="1" applyBorder="1" applyAlignment="1">
      <alignment horizontal="right" vertical="center"/>
    </xf>
    <xf numFmtId="8" fontId="11" fillId="2" borderId="11" xfId="0" applyNumberFormat="1" applyFont="1" applyFill="1" applyBorder="1" applyAlignment="1">
      <alignment horizontal="right" vertical="center"/>
    </xf>
    <xf numFmtId="8" fontId="11" fillId="2" borderId="1" xfId="0" applyNumberFormat="1" applyFont="1" applyFill="1" applyBorder="1" applyAlignment="1" applyProtection="1">
      <alignment horizontal="right" vertical="center"/>
      <protection hidden="1"/>
    </xf>
    <xf numFmtId="8" fontId="10" fillId="2" borderId="3" xfId="0" applyNumberFormat="1" applyFont="1" applyFill="1" applyBorder="1" applyAlignment="1">
      <alignment horizontal="right" vertical="center"/>
    </xf>
    <xf numFmtId="37" fontId="11" fillId="2" borderId="9" xfId="0" applyNumberFormat="1" applyFont="1" applyFill="1" applyBorder="1" applyAlignment="1">
      <alignment horizontal="right" vertical="center"/>
    </xf>
    <xf numFmtId="8" fontId="11" fillId="2" borderId="9" xfId="0" applyNumberFormat="1" applyFont="1" applyFill="1" applyBorder="1" applyAlignment="1">
      <alignment horizontal="right" vertical="center"/>
    </xf>
    <xf numFmtId="8" fontId="11" fillId="2" borderId="9" xfId="0" applyNumberFormat="1" applyFont="1" applyFill="1" applyBorder="1" applyAlignment="1" applyProtection="1">
      <alignment horizontal="right" vertical="center"/>
      <protection hidden="1"/>
    </xf>
    <xf numFmtId="8" fontId="10" fillId="2" borderId="9" xfId="0" applyNumberFormat="1" applyFont="1" applyFill="1" applyBorder="1" applyAlignment="1">
      <alignment horizontal="right" vertical="center"/>
    </xf>
    <xf numFmtId="8" fontId="11" fillId="2" borderId="12" xfId="0" applyNumberFormat="1" applyFont="1" applyFill="1" applyBorder="1" applyAlignment="1">
      <alignment horizontal="right" vertical="center"/>
    </xf>
    <xf numFmtId="8" fontId="11" fillId="2" borderId="13" xfId="0" applyNumberFormat="1" applyFont="1" applyFill="1" applyBorder="1" applyAlignment="1">
      <alignment horizontal="right" vertical="center"/>
    </xf>
    <xf numFmtId="8" fontId="11" fillId="2" borderId="8" xfId="0" applyNumberFormat="1" applyFont="1" applyFill="1" applyBorder="1" applyAlignment="1">
      <alignment horizontal="right" vertical="center"/>
    </xf>
    <xf numFmtId="8" fontId="11" fillId="2" borderId="10" xfId="0" applyNumberFormat="1" applyFont="1" applyFill="1" applyBorder="1" applyAlignment="1">
      <alignment horizontal="right" vertical="center"/>
    </xf>
    <xf numFmtId="49" fontId="9" fillId="0" borderId="0" xfId="0" applyNumberFormat="1" applyFont="1" applyAlignment="1">
      <alignment horizontal="right" wrapText="1"/>
    </xf>
    <xf numFmtId="0" fontId="11" fillId="0" borderId="0" xfId="0" applyFont="1" applyAlignment="1">
      <alignment horizontal="right" vertical="center"/>
    </xf>
    <xf numFmtId="0" fontId="10" fillId="0" borderId="9" xfId="0" applyFont="1" applyBorder="1" applyAlignment="1">
      <alignment horizontal="center"/>
    </xf>
    <xf numFmtId="0" fontId="8" fillId="0" borderId="0" xfId="0" applyFont="1" applyAlignment="1" applyProtection="1">
      <alignment horizontal="left"/>
      <protection locked="0"/>
    </xf>
    <xf numFmtId="0" fontId="11" fillId="2" borderId="2" xfId="0" applyFont="1" applyFill="1" applyBorder="1" applyAlignment="1">
      <alignment horizontal="left" vertical="center"/>
    </xf>
    <xf numFmtId="0" fontId="11" fillId="2" borderId="9" xfId="0" applyFont="1" applyFill="1" applyBorder="1" applyAlignment="1">
      <alignment horizontal="left" vertical="center"/>
    </xf>
    <xf numFmtId="0" fontId="14" fillId="0" borderId="0" xfId="0" applyFont="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1" fillId="3" borderId="2"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9" xfId="0" applyFont="1" applyFill="1" applyBorder="1" applyAlignment="1" applyProtection="1">
      <alignment horizontal="left" vertical="center"/>
      <protection locked="0"/>
    </xf>
    <xf numFmtId="0" fontId="10" fillId="0" borderId="9" xfId="0" applyFont="1" applyBorder="1" applyAlignment="1">
      <alignment horizontal="center"/>
    </xf>
    <xf numFmtId="0" fontId="10" fillId="0" borderId="0" xfId="0" applyFont="1" applyAlignment="1">
      <alignment horizontal="center" vertical="center"/>
    </xf>
    <xf numFmtId="0" fontId="10" fillId="0" borderId="0" xfId="0" applyFont="1" applyAlignment="1">
      <alignment horizontal="right"/>
    </xf>
    <xf numFmtId="0" fontId="11" fillId="3" borderId="9" xfId="0" applyFont="1" applyFill="1" applyBorder="1" applyAlignment="1" applyProtection="1">
      <alignment horizontal="left"/>
      <protection locked="0"/>
    </xf>
    <xf numFmtId="0" fontId="14" fillId="4" borderId="0" xfId="0" applyFont="1" applyFill="1" applyAlignment="1">
      <alignment horizontal="center"/>
    </xf>
    <xf numFmtId="0" fontId="8" fillId="0" borderId="0" xfId="0" applyFont="1" applyAlignment="1" applyProtection="1">
      <alignment horizontal="left"/>
      <protection locked="0"/>
    </xf>
    <xf numFmtId="0" fontId="11" fillId="2" borderId="2" xfId="0" applyFont="1" applyFill="1" applyBorder="1" applyAlignment="1">
      <alignment horizontal="left" vertical="center"/>
    </xf>
    <xf numFmtId="0" fontId="11" fillId="3" borderId="9"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5" fillId="0" borderId="0" xfId="0" applyFont="1" applyAlignment="1">
      <alignment horizontal="right" vertical="center" wrapText="1"/>
    </xf>
    <xf numFmtId="0" fontId="11" fillId="0" borderId="0" xfId="0" applyFont="1" applyAlignment="1" applyProtection="1">
      <alignment horizontal="left" vertical="top" wrapText="1"/>
      <protection locked="0"/>
    </xf>
    <xf numFmtId="0" fontId="11" fillId="3" borderId="2" xfId="0" applyFont="1" applyFill="1" applyBorder="1" applyAlignment="1" applyProtection="1">
      <alignment horizontal="left"/>
      <protection locked="0"/>
    </xf>
    <xf numFmtId="0" fontId="11" fillId="3" borderId="17" xfId="0" applyFont="1" applyFill="1" applyBorder="1" applyAlignment="1" applyProtection="1">
      <alignment horizontal="left" vertical="top"/>
      <protection locked="0"/>
    </xf>
    <xf numFmtId="0" fontId="11" fillId="3" borderId="13" xfId="0" applyFont="1" applyFill="1" applyBorder="1" applyAlignment="1" applyProtection="1">
      <alignment horizontal="left" vertical="top"/>
      <protection locked="0"/>
    </xf>
    <xf numFmtId="0" fontId="11" fillId="3" borderId="18" xfId="0" applyFont="1" applyFill="1" applyBorder="1" applyAlignment="1" applyProtection="1">
      <alignment horizontal="left" vertical="top"/>
      <protection locked="0"/>
    </xf>
    <xf numFmtId="0" fontId="11" fillId="3" borderId="19" xfId="0" applyFont="1" applyFill="1" applyBorder="1" applyAlignment="1" applyProtection="1">
      <alignment horizontal="left" vertical="top"/>
      <protection locked="0"/>
    </xf>
    <xf numFmtId="0" fontId="11" fillId="3" borderId="0" xfId="0" applyFont="1" applyFill="1" applyAlignment="1" applyProtection="1">
      <alignment horizontal="left" vertical="top"/>
      <protection locked="0"/>
    </xf>
    <xf numFmtId="0" fontId="11" fillId="3" borderId="20" xfId="0" applyFont="1" applyFill="1" applyBorder="1" applyAlignment="1" applyProtection="1">
      <alignment horizontal="left" vertical="top"/>
      <protection locked="0"/>
    </xf>
    <xf numFmtId="0" fontId="11" fillId="3" borderId="21"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0" fontId="11" fillId="3" borderId="22" xfId="0" applyFont="1" applyFill="1" applyBorder="1" applyAlignment="1" applyProtection="1">
      <alignment horizontal="left" vertical="top"/>
      <protection locked="0"/>
    </xf>
    <xf numFmtId="0" fontId="10" fillId="0" borderId="0" xfId="0" applyFont="1" applyAlignment="1">
      <alignment horizontal="center"/>
    </xf>
    <xf numFmtId="0" fontId="11" fillId="3" borderId="23" xfId="0" applyFont="1" applyFill="1" applyBorder="1" applyAlignment="1">
      <alignment horizontal="center"/>
    </xf>
    <xf numFmtId="0" fontId="11" fillId="3" borderId="6" xfId="0" applyFont="1" applyFill="1" applyBorder="1" applyAlignment="1">
      <alignment horizontal="center"/>
    </xf>
    <xf numFmtId="0" fontId="11" fillId="3" borderId="24" xfId="0" applyFont="1" applyFill="1" applyBorder="1" applyAlignment="1">
      <alignment horizontal="center"/>
    </xf>
    <xf numFmtId="0" fontId="11" fillId="3" borderId="25" xfId="0" applyFont="1" applyFill="1" applyBorder="1" applyAlignment="1">
      <alignment horizontal="center"/>
    </xf>
    <xf numFmtId="0" fontId="11" fillId="3" borderId="0" xfId="0" applyFont="1" applyFill="1" applyAlignment="1">
      <alignment horizontal="center"/>
    </xf>
    <xf numFmtId="0" fontId="11" fillId="3" borderId="26" xfId="0" applyFont="1" applyFill="1" applyBorder="1" applyAlignment="1">
      <alignment horizontal="center"/>
    </xf>
    <xf numFmtId="0" fontId="11" fillId="3" borderId="27" xfId="0" applyFont="1" applyFill="1" applyBorder="1" applyAlignment="1">
      <alignment horizontal="center"/>
    </xf>
    <xf numFmtId="0" fontId="11" fillId="3" borderId="7" xfId="0" applyFont="1" applyFill="1" applyBorder="1" applyAlignment="1">
      <alignment horizontal="center"/>
    </xf>
    <xf numFmtId="0" fontId="11" fillId="3" borderId="28" xfId="0" applyFont="1" applyFill="1" applyBorder="1" applyAlignment="1">
      <alignment horizontal="center"/>
    </xf>
    <xf numFmtId="164" fontId="10" fillId="0" borderId="0" xfId="0" applyNumberFormat="1" applyFont="1" applyAlignment="1">
      <alignment horizontal="center" vertical="center"/>
    </xf>
    <xf numFmtId="0" fontId="11" fillId="3" borderId="9" xfId="0" applyFont="1" applyFill="1" applyBorder="1" applyAlignment="1" applyProtection="1">
      <alignment horizontal="left" vertical="top" wrapText="1"/>
      <protection locked="0"/>
    </xf>
    <xf numFmtId="0" fontId="10" fillId="0" borderId="9" xfId="0" applyFont="1" applyBorder="1" applyAlignment="1">
      <alignment horizontal="right" vertical="center"/>
    </xf>
    <xf numFmtId="0" fontId="11" fillId="3" borderId="9" xfId="0" applyFont="1" applyFill="1" applyBorder="1" applyProtection="1">
      <protection locked="0"/>
    </xf>
    <xf numFmtId="0" fontId="11" fillId="3" borderId="14"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20" fillId="0" borderId="0" xfId="0" applyFont="1" applyAlignment="1">
      <alignment horizontal="left"/>
    </xf>
    <xf numFmtId="0" fontId="11" fillId="3" borderId="15" xfId="0" applyFont="1" applyFill="1" applyBorder="1" applyAlignment="1" applyProtection="1">
      <alignment horizontal="left" vertical="center"/>
      <protection locked="0"/>
    </xf>
    <xf numFmtId="0" fontId="14" fillId="0" borderId="2" xfId="0" applyFont="1" applyBorder="1" applyAlignment="1">
      <alignment horizontal="left" vertical="top" wrapText="1"/>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49" fontId="9" fillId="4" borderId="9" xfId="0" applyNumberFormat="1" applyFont="1" applyFill="1" applyBorder="1" applyAlignment="1">
      <alignment horizontal="left" wrapText="1"/>
    </xf>
    <xf numFmtId="0" fontId="11" fillId="3" borderId="14" xfId="0" applyFont="1" applyFill="1" applyBorder="1" applyProtection="1">
      <protection locked="0"/>
    </xf>
    <xf numFmtId="0" fontId="11" fillId="3" borderId="15" xfId="0" applyFont="1" applyFill="1" applyBorder="1" applyProtection="1">
      <protection locked="0"/>
    </xf>
    <xf numFmtId="0" fontId="11" fillId="3" borderId="16" xfId="0" applyFont="1" applyFill="1" applyBorder="1" applyProtection="1">
      <protection locked="0"/>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28575</xdr:rowOff>
    </xdr:from>
    <xdr:to>
      <xdr:col>4</xdr:col>
      <xdr:colOff>1276350</xdr:colOff>
      <xdr:row>3</xdr:row>
      <xdr:rowOff>171450</xdr:rowOff>
    </xdr:to>
    <xdr:pic>
      <xdr:nvPicPr>
        <xdr:cNvPr id="1169" name="Picture 2">
          <a:extLst>
            <a:ext uri="{FF2B5EF4-FFF2-40B4-BE49-F238E27FC236}">
              <a16:creationId xmlns:a16="http://schemas.microsoft.com/office/drawing/2014/main" id="{B4D0C4AE-D6DA-8FEE-2D92-7396E1324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28600"/>
          <a:ext cx="29432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sa.gov/mile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92"/>
  <sheetViews>
    <sheetView tabSelected="1" zoomScale="90" zoomScaleNormal="90" zoomScaleSheetLayoutView="100" workbookViewId="0">
      <selection activeCell="W22" sqref="W22"/>
    </sheetView>
  </sheetViews>
  <sheetFormatPr defaultRowHeight="12.75" x14ac:dyDescent="0.2"/>
  <cols>
    <col min="1" max="1" width="3.42578125" style="6" customWidth="1"/>
    <col min="2" max="2" width="11.28515625" style="6" customWidth="1"/>
    <col min="3" max="3" width="9.140625" style="6" customWidth="1"/>
    <col min="4" max="4" width="6.42578125" style="6" bestFit="1" customWidth="1"/>
    <col min="5" max="5" width="20.7109375" style="6" bestFit="1" customWidth="1"/>
    <col min="6" max="6" width="6.7109375" style="6" customWidth="1"/>
    <col min="7" max="7" width="12.28515625" style="6" bestFit="1" customWidth="1"/>
    <col min="8" max="8" width="9.7109375" style="6" customWidth="1"/>
    <col min="9" max="9" width="13.7109375" style="6" customWidth="1"/>
    <col min="10" max="10" width="12.28515625" style="6" bestFit="1" customWidth="1"/>
    <col min="11" max="11" width="10.5703125" style="6" bestFit="1" customWidth="1"/>
    <col min="12" max="12" width="10.28515625" style="6" bestFit="1" customWidth="1"/>
    <col min="13" max="13" width="8.42578125" style="6" customWidth="1"/>
    <col min="14" max="14" width="7.28515625" style="6" bestFit="1" customWidth="1"/>
    <col min="15" max="15" width="12.28515625" style="6" bestFit="1" customWidth="1"/>
    <col min="16" max="17" width="13.7109375" style="6" customWidth="1"/>
    <col min="18" max="18" width="13.85546875" style="6" customWidth="1"/>
    <col min="19" max="19" width="7.7109375" style="6" customWidth="1"/>
    <col min="20" max="20" width="51.85546875" style="6" hidden="1" customWidth="1"/>
    <col min="21" max="21" width="1.85546875" style="6" hidden="1" customWidth="1"/>
    <col min="22" max="16384" width="9.140625" style="6"/>
  </cols>
  <sheetData>
    <row r="1" spans="2:21" ht="15.75" x14ac:dyDescent="0.25">
      <c r="R1" s="43" t="s">
        <v>0</v>
      </c>
    </row>
    <row r="2" spans="2:21" s="1" customFormat="1" ht="16.7" customHeight="1" x14ac:dyDescent="0.3">
      <c r="E2" s="2"/>
      <c r="F2" s="3"/>
      <c r="G2" s="4"/>
      <c r="H2" s="4"/>
      <c r="I2" s="4"/>
      <c r="J2" s="4"/>
      <c r="K2" s="4"/>
      <c r="L2" s="4"/>
      <c r="N2" s="103" t="s">
        <v>1</v>
      </c>
      <c r="O2" s="103"/>
      <c r="P2" s="103"/>
      <c r="Q2" s="103"/>
      <c r="R2" s="103"/>
    </row>
    <row r="3" spans="2:21" s="1" customFormat="1" ht="16.7" customHeight="1" x14ac:dyDescent="0.3">
      <c r="E3" s="2"/>
      <c r="F3" s="4"/>
      <c r="G3" s="4"/>
      <c r="H3" s="4"/>
      <c r="I3" s="4"/>
      <c r="J3" s="4"/>
      <c r="K3" s="4"/>
      <c r="L3" s="4"/>
      <c r="M3" s="5"/>
      <c r="N3" s="103"/>
      <c r="O3" s="103"/>
      <c r="P3" s="103"/>
      <c r="Q3" s="103"/>
      <c r="R3" s="103"/>
      <c r="T3" s="6" t="s">
        <v>2</v>
      </c>
      <c r="U3" s="6">
        <v>1</v>
      </c>
    </row>
    <row r="4" spans="2:21" s="1" customFormat="1" ht="14.45" customHeight="1" x14ac:dyDescent="0.3">
      <c r="E4" s="7"/>
      <c r="F4" s="4"/>
      <c r="G4" s="4"/>
      <c r="H4" s="4"/>
      <c r="I4" s="4"/>
      <c r="J4" s="4"/>
      <c r="K4" s="4"/>
      <c r="L4" s="4"/>
      <c r="M4" s="5"/>
      <c r="N4" s="103"/>
      <c r="O4" s="103"/>
      <c r="P4" s="103"/>
      <c r="Q4" s="103"/>
      <c r="R4" s="103"/>
      <c r="T4" s="6" t="s">
        <v>3</v>
      </c>
      <c r="U4" s="6">
        <v>2</v>
      </c>
    </row>
    <row r="5" spans="2:21" ht="13.15" customHeight="1" x14ac:dyDescent="0.2">
      <c r="N5" s="103"/>
      <c r="O5" s="103"/>
      <c r="P5" s="103"/>
      <c r="Q5" s="103"/>
      <c r="R5" s="103"/>
      <c r="T5" s="6" t="s">
        <v>4</v>
      </c>
      <c r="U5" s="6">
        <v>2</v>
      </c>
    </row>
    <row r="6" spans="2:21" ht="15.75" x14ac:dyDescent="0.25">
      <c r="B6" s="16"/>
      <c r="C6" s="17" t="s">
        <v>5</v>
      </c>
      <c r="D6" s="105"/>
      <c r="E6" s="105"/>
      <c r="F6" s="105"/>
      <c r="G6" s="105"/>
      <c r="H6" s="105"/>
      <c r="I6" s="17" t="s">
        <v>6</v>
      </c>
      <c r="J6" s="105"/>
      <c r="K6" s="105"/>
      <c r="L6" s="105"/>
      <c r="M6" s="18"/>
      <c r="N6" s="18"/>
      <c r="O6" s="18"/>
      <c r="P6" s="18"/>
      <c r="Q6" s="18"/>
      <c r="R6" s="18"/>
      <c r="T6" s="6" t="s">
        <v>7</v>
      </c>
      <c r="U6" s="6">
        <v>1</v>
      </c>
    </row>
    <row r="7" spans="2:21" ht="15.75" x14ac:dyDescent="0.25">
      <c r="B7" s="16"/>
      <c r="C7" s="17" t="s">
        <v>8</v>
      </c>
      <c r="D7" s="105"/>
      <c r="E7" s="105"/>
      <c r="F7" s="105"/>
      <c r="G7" s="105"/>
      <c r="H7" s="105"/>
      <c r="I7" s="19"/>
      <c r="J7" s="19"/>
      <c r="K7" s="19"/>
      <c r="L7" s="18"/>
      <c r="M7" s="18"/>
      <c r="N7" s="104"/>
      <c r="O7" s="104"/>
      <c r="P7" s="104"/>
      <c r="Q7" s="104"/>
      <c r="R7" s="104"/>
      <c r="T7" s="6" t="s">
        <v>9</v>
      </c>
      <c r="U7" s="6">
        <v>2</v>
      </c>
    </row>
    <row r="8" spans="2:21" ht="15.75" x14ac:dyDescent="0.25">
      <c r="B8" s="16"/>
      <c r="C8" s="17" t="s">
        <v>10</v>
      </c>
      <c r="D8" s="105"/>
      <c r="E8" s="105"/>
      <c r="F8" s="105"/>
      <c r="G8" s="17" t="s">
        <v>11</v>
      </c>
      <c r="H8" s="63"/>
      <c r="I8" s="20"/>
      <c r="J8" s="20"/>
      <c r="K8" s="20"/>
      <c r="L8" s="18"/>
      <c r="M8" s="18"/>
      <c r="N8" s="104"/>
      <c r="O8" s="104"/>
      <c r="P8" s="104"/>
      <c r="Q8" s="104"/>
      <c r="R8" s="104"/>
      <c r="T8" s="6" t="s">
        <v>12</v>
      </c>
      <c r="U8" s="6">
        <v>1</v>
      </c>
    </row>
    <row r="9" spans="2:21" ht="15.75" x14ac:dyDescent="0.25">
      <c r="B9" s="16"/>
      <c r="C9" s="17" t="s">
        <v>13</v>
      </c>
      <c r="D9" s="62" t="s">
        <v>14</v>
      </c>
      <c r="E9" s="20"/>
      <c r="F9" s="21"/>
      <c r="G9" s="20"/>
      <c r="H9" s="20"/>
      <c r="I9" s="17" t="s">
        <v>15</v>
      </c>
      <c r="J9" s="91" t="s">
        <v>16</v>
      </c>
      <c r="K9" s="91"/>
      <c r="L9" s="91"/>
      <c r="M9" s="18"/>
      <c r="N9" s="104"/>
      <c r="O9" s="104"/>
      <c r="P9" s="104"/>
      <c r="Q9" s="104"/>
      <c r="R9" s="104"/>
    </row>
    <row r="10" spans="2:21" ht="15.75" x14ac:dyDescent="0.25">
      <c r="B10" s="20"/>
      <c r="C10" s="17" t="s">
        <v>17</v>
      </c>
      <c r="D10" s="105"/>
      <c r="E10" s="105"/>
      <c r="F10" s="105"/>
      <c r="G10" s="105"/>
      <c r="H10" s="105"/>
      <c r="I10" s="17" t="s">
        <v>18</v>
      </c>
      <c r="J10" s="92" t="s">
        <v>16</v>
      </c>
      <c r="K10" s="92"/>
      <c r="L10" s="92"/>
      <c r="M10" s="18"/>
      <c r="N10" s="104"/>
      <c r="O10" s="104"/>
      <c r="P10" s="104"/>
      <c r="Q10" s="104"/>
      <c r="R10" s="104"/>
    </row>
    <row r="11" spans="2:21" ht="15.75" x14ac:dyDescent="0.25">
      <c r="B11" s="20"/>
      <c r="C11" s="17"/>
      <c r="D11" s="19"/>
      <c r="E11" s="19"/>
      <c r="F11" s="19"/>
      <c r="G11" s="19"/>
      <c r="H11" s="19"/>
      <c r="I11" s="17"/>
      <c r="J11" s="22"/>
      <c r="K11" s="22"/>
      <c r="L11" s="22"/>
      <c r="M11" s="18"/>
      <c r="N11" s="104"/>
      <c r="O11" s="104"/>
      <c r="P11" s="104"/>
      <c r="Q11" s="104"/>
      <c r="R11" s="104"/>
    </row>
    <row r="12" spans="2:21" ht="15.75" x14ac:dyDescent="0.25">
      <c r="B12" s="20"/>
      <c r="C12" s="17" t="s">
        <v>19</v>
      </c>
      <c r="D12" s="106"/>
      <c r="E12" s="107"/>
      <c r="F12" s="107"/>
      <c r="G12" s="107"/>
      <c r="H12" s="107"/>
      <c r="I12" s="107"/>
      <c r="J12" s="107"/>
      <c r="K12" s="107"/>
      <c r="L12" s="108"/>
      <c r="M12" s="18"/>
      <c r="N12" s="104"/>
      <c r="O12" s="104"/>
      <c r="P12" s="104"/>
      <c r="Q12" s="104"/>
      <c r="R12" s="104"/>
    </row>
    <row r="13" spans="2:21" ht="15.75" x14ac:dyDescent="0.25">
      <c r="B13" s="20"/>
      <c r="C13" s="17"/>
      <c r="D13" s="109"/>
      <c r="E13" s="110"/>
      <c r="F13" s="110"/>
      <c r="G13" s="110"/>
      <c r="H13" s="110"/>
      <c r="I13" s="110"/>
      <c r="J13" s="110"/>
      <c r="K13" s="110"/>
      <c r="L13" s="111"/>
      <c r="M13" s="18"/>
      <c r="N13" s="104"/>
      <c r="O13" s="104"/>
      <c r="P13" s="104"/>
      <c r="Q13" s="104"/>
      <c r="R13" s="104"/>
    </row>
    <row r="14" spans="2:21" ht="15.75" x14ac:dyDescent="0.25">
      <c r="B14" s="20"/>
      <c r="C14" s="17"/>
      <c r="D14" s="112"/>
      <c r="E14" s="113"/>
      <c r="F14" s="113"/>
      <c r="G14" s="113"/>
      <c r="H14" s="113"/>
      <c r="I14" s="113"/>
      <c r="J14" s="113"/>
      <c r="K14" s="113"/>
      <c r="L14" s="114"/>
      <c r="M14" s="18"/>
      <c r="N14" s="104"/>
      <c r="O14" s="104"/>
      <c r="P14" s="104"/>
      <c r="Q14" s="104"/>
      <c r="R14" s="104"/>
    </row>
    <row r="15" spans="2:21" ht="15.75" x14ac:dyDescent="0.25">
      <c r="B15" s="20"/>
      <c r="C15" s="17"/>
      <c r="D15" s="22"/>
      <c r="E15" s="22"/>
      <c r="F15" s="22"/>
      <c r="G15" s="22"/>
      <c r="H15" s="22"/>
      <c r="I15" s="22"/>
      <c r="J15" s="22"/>
      <c r="K15" s="22"/>
      <c r="L15" s="22"/>
      <c r="M15" s="19"/>
      <c r="N15" s="19"/>
      <c r="O15" s="19"/>
      <c r="P15" s="19"/>
      <c r="Q15" s="19"/>
      <c r="R15" s="19"/>
    </row>
    <row r="16" spans="2:21" ht="15.75" x14ac:dyDescent="0.25">
      <c r="B16" s="20"/>
      <c r="C16" s="17" t="s">
        <v>20</v>
      </c>
      <c r="D16" s="97" t="s">
        <v>12</v>
      </c>
      <c r="E16" s="97"/>
      <c r="F16" s="97"/>
      <c r="G16" s="97"/>
      <c r="H16" s="97"/>
      <c r="I16" s="98" t="str">
        <f>IF(L16=2,"Mileage will be reimbursed","Mileage will not be reimbursed")</f>
        <v>Mileage will not be reimbursed</v>
      </c>
      <c r="J16" s="98"/>
      <c r="K16" s="98"/>
      <c r="L16" s="23">
        <f>VLOOKUP(D16,T3:U8,2)</f>
        <v>1</v>
      </c>
      <c r="M16" s="96" t="s">
        <v>21</v>
      </c>
      <c r="N16" s="96"/>
      <c r="O16" s="64"/>
      <c r="P16" s="20"/>
      <c r="Q16" s="20"/>
      <c r="R16" s="20"/>
    </row>
    <row r="17" spans="2:18" ht="15.75" x14ac:dyDescent="0.25">
      <c r="B17" s="20"/>
      <c r="C17" s="18"/>
      <c r="D17" s="99" t="s">
        <v>22</v>
      </c>
      <c r="E17" s="99"/>
      <c r="F17" s="99"/>
      <c r="G17" s="99"/>
      <c r="H17" s="99"/>
      <c r="I17" s="99"/>
      <c r="J17" s="99"/>
      <c r="K17" s="99"/>
      <c r="L17" s="99"/>
      <c r="M17" s="131" t="s">
        <v>23</v>
      </c>
      <c r="N17" s="131"/>
      <c r="O17" s="131"/>
      <c r="P17" s="131"/>
      <c r="Q17" s="131"/>
      <c r="R17" s="131"/>
    </row>
    <row r="18" spans="2:18" ht="15.75" x14ac:dyDescent="0.25">
      <c r="B18" s="20"/>
      <c r="C18" s="18"/>
      <c r="D18" s="85"/>
      <c r="E18" s="85"/>
      <c r="F18" s="85"/>
      <c r="G18" s="85"/>
      <c r="H18" s="85"/>
      <c r="I18" s="85"/>
      <c r="J18" s="85"/>
      <c r="K18" s="85"/>
      <c r="L18" s="85"/>
      <c r="M18" s="61"/>
      <c r="N18" s="61"/>
      <c r="O18" s="61"/>
      <c r="P18" s="61"/>
      <c r="Q18" s="61"/>
      <c r="R18" s="61"/>
    </row>
    <row r="19" spans="2:18" ht="15.75" x14ac:dyDescent="0.2">
      <c r="B19" s="133" t="s">
        <v>24</v>
      </c>
      <c r="C19" s="133"/>
      <c r="D19" s="133"/>
      <c r="E19" s="133"/>
      <c r="F19" s="133"/>
      <c r="G19" s="133"/>
      <c r="H19" s="133"/>
      <c r="I19" s="133"/>
      <c r="J19" s="133"/>
      <c r="K19" s="133"/>
      <c r="L19" s="133"/>
      <c r="M19" s="133"/>
      <c r="N19" s="133"/>
      <c r="O19" s="133"/>
      <c r="P19" s="133"/>
      <c r="Q19" s="133"/>
      <c r="R19" s="133"/>
    </row>
    <row r="20" spans="2:18" ht="15.75" x14ac:dyDescent="0.25">
      <c r="B20" s="90" t="s">
        <v>25</v>
      </c>
      <c r="C20" s="89" t="s">
        <v>26</v>
      </c>
      <c r="D20" s="89" t="s">
        <v>27</v>
      </c>
      <c r="E20" s="89"/>
      <c r="F20" s="89"/>
      <c r="G20" s="89"/>
      <c r="H20" s="89" t="s">
        <v>28</v>
      </c>
      <c r="I20" s="89" t="s">
        <v>29</v>
      </c>
      <c r="J20" s="89" t="s">
        <v>30</v>
      </c>
      <c r="K20" s="84" t="s">
        <v>31</v>
      </c>
      <c r="L20" s="94" t="s">
        <v>32</v>
      </c>
      <c r="M20" s="94"/>
      <c r="N20" s="94"/>
      <c r="O20" s="89" t="s">
        <v>33</v>
      </c>
      <c r="P20" s="89" t="s">
        <v>34</v>
      </c>
      <c r="Q20" s="89" t="s">
        <v>35</v>
      </c>
      <c r="R20" s="89" t="s">
        <v>36</v>
      </c>
    </row>
    <row r="21" spans="2:18" s="8" customFormat="1" ht="15.75" x14ac:dyDescent="0.25">
      <c r="B21" s="90"/>
      <c r="C21" s="89"/>
      <c r="D21" s="89"/>
      <c r="E21" s="89"/>
      <c r="F21" s="89"/>
      <c r="G21" s="89"/>
      <c r="H21" s="89"/>
      <c r="I21" s="89"/>
      <c r="J21" s="89"/>
      <c r="K21" s="84" t="s">
        <v>37</v>
      </c>
      <c r="L21" s="84" t="s">
        <v>38</v>
      </c>
      <c r="M21" s="84" t="s">
        <v>39</v>
      </c>
      <c r="N21" s="84" t="s">
        <v>40</v>
      </c>
      <c r="O21" s="89"/>
      <c r="P21" s="89"/>
      <c r="Q21" s="89"/>
      <c r="R21" s="89"/>
    </row>
    <row r="22" spans="2:18" ht="15.75" x14ac:dyDescent="0.2">
      <c r="B22" s="52"/>
      <c r="C22" s="53"/>
      <c r="D22" s="54" t="s">
        <v>41</v>
      </c>
      <c r="E22" s="101"/>
      <c r="F22" s="101"/>
      <c r="G22" s="101"/>
      <c r="H22" s="55"/>
      <c r="I22" s="65">
        <f>IF($L$16=2,$O$16*H22,0)</f>
        <v>0</v>
      </c>
      <c r="J22" s="48"/>
      <c r="K22" s="48"/>
      <c r="L22" s="48"/>
      <c r="M22" s="48"/>
      <c r="N22" s="48"/>
      <c r="O22" s="48"/>
      <c r="P22" s="65">
        <f>SUMIF(B50:B54,B22, (G50:G54))</f>
        <v>0</v>
      </c>
      <c r="Q22" s="65">
        <f>SUMIF(I50:I54,B22, (R50:R54))</f>
        <v>0</v>
      </c>
      <c r="R22" s="66">
        <f>SUM(I22:Q22)</f>
        <v>0</v>
      </c>
    </row>
    <row r="23" spans="2:18" ht="15.75" x14ac:dyDescent="0.2">
      <c r="B23" s="52"/>
      <c r="C23" s="53"/>
      <c r="D23" s="54" t="s">
        <v>42</v>
      </c>
      <c r="E23" s="101"/>
      <c r="F23" s="101"/>
      <c r="G23" s="101"/>
      <c r="H23" s="55"/>
      <c r="I23" s="65">
        <f>IF($L$16=2,$O$16*H23,0)</f>
        <v>0</v>
      </c>
      <c r="J23" s="48"/>
      <c r="K23" s="48"/>
      <c r="L23" s="48"/>
      <c r="M23" s="48"/>
      <c r="N23" s="48"/>
      <c r="O23" s="48"/>
      <c r="P23" s="65">
        <f>SUMIF(B50:B54,B23, (G50:G54))</f>
        <v>0</v>
      </c>
      <c r="Q23" s="65">
        <f>SUMIF(I50:I54,B23, (R50:R54))</f>
        <v>0</v>
      </c>
      <c r="R23" s="66">
        <f>SUM(I23:Q23)</f>
        <v>0</v>
      </c>
    </row>
    <row r="24" spans="2:18" ht="1.9" customHeight="1" x14ac:dyDescent="0.2">
      <c r="B24" s="24"/>
      <c r="C24" s="24"/>
      <c r="D24" s="25" t="s">
        <v>16</v>
      </c>
      <c r="E24" s="100" t="s">
        <v>16</v>
      </c>
      <c r="F24" s="100"/>
      <c r="G24" s="86"/>
      <c r="H24" s="26"/>
      <c r="I24" s="67"/>
      <c r="J24" s="68"/>
      <c r="K24" s="69"/>
      <c r="L24" s="69" t="s">
        <v>16</v>
      </c>
      <c r="M24" s="69"/>
      <c r="N24" s="69"/>
      <c r="O24" s="70" t="s">
        <v>16</v>
      </c>
      <c r="P24" s="71"/>
      <c r="Q24" s="72"/>
      <c r="R24" s="73" t="s">
        <v>16</v>
      </c>
    </row>
    <row r="25" spans="2:18" ht="15.75" x14ac:dyDescent="0.2">
      <c r="B25" s="52"/>
      <c r="C25" s="53"/>
      <c r="D25" s="54" t="s">
        <v>41</v>
      </c>
      <c r="E25" s="101"/>
      <c r="F25" s="101"/>
      <c r="G25" s="101"/>
      <c r="H25" s="55"/>
      <c r="I25" s="65">
        <f>IF($L$16=2,$O$16*H25,0)</f>
        <v>0</v>
      </c>
      <c r="J25" s="48"/>
      <c r="K25" s="48"/>
      <c r="L25" s="48" t="s">
        <v>16</v>
      </c>
      <c r="M25" s="48"/>
      <c r="N25" s="48"/>
      <c r="O25" s="48"/>
      <c r="P25" s="65">
        <f>SUMIF(B50:B54,B25, (G50:G54))</f>
        <v>0</v>
      </c>
      <c r="Q25" s="65">
        <f>SUMIF(I50:I54,B25, (R50:R54))</f>
        <v>0</v>
      </c>
      <c r="R25" s="66">
        <f>SUM(I25:Q25)</f>
        <v>0</v>
      </c>
    </row>
    <row r="26" spans="2:18" ht="15.75" x14ac:dyDescent="0.2">
      <c r="B26" s="52"/>
      <c r="C26" s="53"/>
      <c r="D26" s="54" t="s">
        <v>42</v>
      </c>
      <c r="E26" s="101" t="s">
        <v>16</v>
      </c>
      <c r="F26" s="101"/>
      <c r="G26" s="101"/>
      <c r="H26" s="55"/>
      <c r="I26" s="65">
        <f>IF($L$16=2,$O$16*H26,0)</f>
        <v>0</v>
      </c>
      <c r="J26" s="48"/>
      <c r="K26" s="48"/>
      <c r="L26" s="48"/>
      <c r="M26" s="48"/>
      <c r="N26" s="48"/>
      <c r="O26" s="48"/>
      <c r="P26" s="65">
        <f>SUMIF(B50:B54,B26, (G50:G54))</f>
        <v>0</v>
      </c>
      <c r="Q26" s="65">
        <f>SUMIF(I50:I54,B26, (R50:R54))</f>
        <v>0</v>
      </c>
      <c r="R26" s="66">
        <f>SUM(I26:Q26)</f>
        <v>0</v>
      </c>
    </row>
    <row r="27" spans="2:18" ht="1.9" customHeight="1" x14ac:dyDescent="0.2">
      <c r="B27" s="56"/>
      <c r="C27" s="56" t="s">
        <v>16</v>
      </c>
      <c r="D27" s="57" t="s">
        <v>16</v>
      </c>
      <c r="E27" s="102" t="s">
        <v>16</v>
      </c>
      <c r="F27" s="102"/>
      <c r="G27" s="87"/>
      <c r="H27" s="58"/>
      <c r="I27" s="74"/>
      <c r="J27" s="75"/>
      <c r="K27" s="75"/>
      <c r="L27" s="75" t="s">
        <v>16</v>
      </c>
      <c r="M27" s="75"/>
      <c r="N27" s="75"/>
      <c r="O27" s="75" t="s">
        <v>16</v>
      </c>
      <c r="P27" s="75"/>
      <c r="Q27" s="76"/>
      <c r="R27" s="77" t="s">
        <v>16</v>
      </c>
    </row>
    <row r="28" spans="2:18" ht="15.75" x14ac:dyDescent="0.2">
      <c r="B28" s="52"/>
      <c r="C28" s="53" t="s">
        <v>16</v>
      </c>
      <c r="D28" s="54" t="s">
        <v>41</v>
      </c>
      <c r="E28" s="101" t="s">
        <v>16</v>
      </c>
      <c r="F28" s="101"/>
      <c r="G28" s="101"/>
      <c r="H28" s="55"/>
      <c r="I28" s="65">
        <f>IF($L$16=2,$O$16*H28,0)</f>
        <v>0</v>
      </c>
      <c r="J28" s="48"/>
      <c r="K28" s="48"/>
      <c r="L28" s="48" t="s">
        <v>16</v>
      </c>
      <c r="M28" s="48"/>
      <c r="N28" s="48"/>
      <c r="O28" s="48"/>
      <c r="P28" s="65">
        <f>SUMIF(B50:B54,B28, (G50:G54))</f>
        <v>0</v>
      </c>
      <c r="Q28" s="65">
        <f>SUMIF(I50:I54,B28, (R50:R54))</f>
        <v>0</v>
      </c>
      <c r="R28" s="66">
        <f>SUM(I28:Q28)</f>
        <v>0</v>
      </c>
    </row>
    <row r="29" spans="2:18" ht="15.75" x14ac:dyDescent="0.2">
      <c r="B29" s="52"/>
      <c r="C29" s="53" t="s">
        <v>16</v>
      </c>
      <c r="D29" s="54" t="s">
        <v>42</v>
      </c>
      <c r="E29" s="101" t="s">
        <v>16</v>
      </c>
      <c r="F29" s="101"/>
      <c r="G29" s="101"/>
      <c r="H29" s="55"/>
      <c r="I29" s="65">
        <f>IF($L$16=2,$O$16*H29,0)</f>
        <v>0</v>
      </c>
      <c r="J29" s="48"/>
      <c r="K29" s="48"/>
      <c r="L29" s="48" t="s">
        <v>16</v>
      </c>
      <c r="M29" s="48"/>
      <c r="N29" s="48"/>
      <c r="O29" s="48"/>
      <c r="P29" s="65">
        <f>SUMIF(B50:B54,B29, (G50:G54))</f>
        <v>0</v>
      </c>
      <c r="Q29" s="65">
        <f>SUMIF(I50:I54,B29, (R50:R54))</f>
        <v>0</v>
      </c>
      <c r="R29" s="66">
        <f>SUM(I29:Q29)</f>
        <v>0</v>
      </c>
    </row>
    <row r="30" spans="2:18" ht="1.9" customHeight="1" x14ac:dyDescent="0.2">
      <c r="B30" s="56"/>
      <c r="C30" s="56"/>
      <c r="D30" s="57"/>
      <c r="E30" s="102" t="s">
        <v>16</v>
      </c>
      <c r="F30" s="102"/>
      <c r="G30" s="87"/>
      <c r="H30" s="58"/>
      <c r="I30" s="74"/>
      <c r="J30" s="75"/>
      <c r="K30" s="75"/>
      <c r="L30" s="75"/>
      <c r="M30" s="75"/>
      <c r="N30" s="75"/>
      <c r="O30" s="75" t="s">
        <v>16</v>
      </c>
      <c r="P30" s="75"/>
      <c r="Q30" s="76"/>
      <c r="R30" s="77" t="s">
        <v>16</v>
      </c>
    </row>
    <row r="31" spans="2:18" ht="15.75" x14ac:dyDescent="0.2">
      <c r="B31" s="52"/>
      <c r="C31" s="53"/>
      <c r="D31" s="54" t="s">
        <v>41</v>
      </c>
      <c r="E31" s="101"/>
      <c r="F31" s="101"/>
      <c r="G31" s="101"/>
      <c r="H31" s="55"/>
      <c r="I31" s="65">
        <f>IF($L$16=2,$O$16*H31,0)</f>
        <v>0</v>
      </c>
      <c r="J31" s="48"/>
      <c r="K31" s="48"/>
      <c r="L31" s="48"/>
      <c r="M31" s="48"/>
      <c r="N31" s="48"/>
      <c r="O31" s="48"/>
      <c r="P31" s="65">
        <f>SUMIF(B50:B54,B31, (G50:G54))</f>
        <v>0</v>
      </c>
      <c r="Q31" s="65">
        <f>SUMIF(I50:I54,B31, (R50:R54))</f>
        <v>0</v>
      </c>
      <c r="R31" s="66">
        <f>SUM(I31:Q31)</f>
        <v>0</v>
      </c>
    </row>
    <row r="32" spans="2:18" ht="15.75" x14ac:dyDescent="0.2">
      <c r="B32" s="52"/>
      <c r="C32" s="53"/>
      <c r="D32" s="54" t="s">
        <v>42</v>
      </c>
      <c r="E32" s="101"/>
      <c r="F32" s="101"/>
      <c r="G32" s="101"/>
      <c r="H32" s="55"/>
      <c r="I32" s="65">
        <f>IF($L$16=2,$O$16*H32,0)</f>
        <v>0</v>
      </c>
      <c r="J32" s="48"/>
      <c r="K32" s="48"/>
      <c r="L32" s="48"/>
      <c r="M32" s="48"/>
      <c r="N32" s="48"/>
      <c r="O32" s="48"/>
      <c r="P32" s="65">
        <f>SUMIF(B50:B54,B32, (G50:G54))</f>
        <v>0</v>
      </c>
      <c r="Q32" s="65">
        <f>SUMIF(I50:I54,B32, (R50:R54))</f>
        <v>0</v>
      </c>
      <c r="R32" s="66">
        <f>SUM(I32:Q32)</f>
        <v>0</v>
      </c>
    </row>
    <row r="33" spans="2:18" ht="1.9" customHeight="1" x14ac:dyDescent="0.2">
      <c r="B33" s="56"/>
      <c r="C33" s="56"/>
      <c r="D33" s="57" t="s">
        <v>16</v>
      </c>
      <c r="E33" s="102" t="s">
        <v>16</v>
      </c>
      <c r="F33" s="102"/>
      <c r="G33" s="87"/>
      <c r="H33" s="58"/>
      <c r="I33" s="74"/>
      <c r="J33" s="75"/>
      <c r="K33" s="75"/>
      <c r="L33" s="75" t="s">
        <v>16</v>
      </c>
      <c r="M33" s="75"/>
      <c r="N33" s="75"/>
      <c r="O33" s="75" t="s">
        <v>16</v>
      </c>
      <c r="P33" s="75"/>
      <c r="Q33" s="76"/>
      <c r="R33" s="77" t="s">
        <v>16</v>
      </c>
    </row>
    <row r="34" spans="2:18" ht="15.75" x14ac:dyDescent="0.2">
      <c r="B34" s="52"/>
      <c r="C34" s="53"/>
      <c r="D34" s="54" t="s">
        <v>41</v>
      </c>
      <c r="E34" s="101" t="s">
        <v>16</v>
      </c>
      <c r="F34" s="101"/>
      <c r="G34" s="101"/>
      <c r="H34" s="55"/>
      <c r="I34" s="65">
        <f>IF($L$16=2,$O$16*H34,0)</f>
        <v>0</v>
      </c>
      <c r="J34" s="48"/>
      <c r="K34" s="48"/>
      <c r="L34" s="48" t="s">
        <v>16</v>
      </c>
      <c r="M34" s="48"/>
      <c r="N34" s="48"/>
      <c r="O34" s="48"/>
      <c r="P34" s="65">
        <f>SUMIF(B50:B54,B34, (G50:G54))</f>
        <v>0</v>
      </c>
      <c r="Q34" s="65">
        <f>SUMIF(I50:I54,B34, (R50:R54))</f>
        <v>0</v>
      </c>
      <c r="R34" s="66">
        <f>SUM(I34:Q34)</f>
        <v>0</v>
      </c>
    </row>
    <row r="35" spans="2:18" ht="15.75" x14ac:dyDescent="0.2">
      <c r="B35" s="52"/>
      <c r="C35" s="53"/>
      <c r="D35" s="54" t="s">
        <v>42</v>
      </c>
      <c r="E35" s="101" t="s">
        <v>16</v>
      </c>
      <c r="F35" s="101"/>
      <c r="G35" s="101"/>
      <c r="H35" s="55"/>
      <c r="I35" s="65">
        <f>IF($L$16=2,$O$16*H35,0)</f>
        <v>0</v>
      </c>
      <c r="J35" s="48"/>
      <c r="K35" s="48"/>
      <c r="L35" s="48"/>
      <c r="M35" s="48"/>
      <c r="N35" s="48"/>
      <c r="O35" s="48"/>
      <c r="P35" s="65">
        <f>SUMIF(B50:B54,B35, (G50:G54))</f>
        <v>0</v>
      </c>
      <c r="Q35" s="65">
        <f>SUMIF(I50:I54,B35, (R50:R54))</f>
        <v>0</v>
      </c>
      <c r="R35" s="66">
        <f>SUM(I35:Q35)</f>
        <v>0</v>
      </c>
    </row>
    <row r="36" spans="2:18" ht="1.9" customHeight="1" x14ac:dyDescent="0.2">
      <c r="B36" s="56"/>
      <c r="C36" s="56" t="s">
        <v>16</v>
      </c>
      <c r="D36" s="57" t="s">
        <v>16</v>
      </c>
      <c r="E36" s="102" t="s">
        <v>16</v>
      </c>
      <c r="F36" s="102"/>
      <c r="G36" s="87"/>
      <c r="H36" s="58"/>
      <c r="I36" s="74"/>
      <c r="J36" s="74"/>
      <c r="K36" s="75"/>
      <c r="L36" s="75" t="s">
        <v>16</v>
      </c>
      <c r="M36" s="75"/>
      <c r="N36" s="75"/>
      <c r="O36" s="75" t="s">
        <v>16</v>
      </c>
      <c r="P36" s="75"/>
      <c r="Q36" s="76"/>
      <c r="R36" s="77" t="s">
        <v>16</v>
      </c>
    </row>
    <row r="37" spans="2:18" ht="15.75" x14ac:dyDescent="0.2">
      <c r="B37" s="52"/>
      <c r="C37" s="53" t="s">
        <v>16</v>
      </c>
      <c r="D37" s="54" t="s">
        <v>41</v>
      </c>
      <c r="E37" s="101" t="s">
        <v>16</v>
      </c>
      <c r="F37" s="101"/>
      <c r="G37" s="101"/>
      <c r="H37" s="55"/>
      <c r="I37" s="65">
        <f>IF($L$16=2,$O$16*H37,0)</f>
        <v>0</v>
      </c>
      <c r="J37" s="48"/>
      <c r="K37" s="48"/>
      <c r="L37" s="48" t="s">
        <v>16</v>
      </c>
      <c r="M37" s="48"/>
      <c r="N37" s="48"/>
      <c r="O37" s="48"/>
      <c r="P37" s="65">
        <f>SUMIF(B50:B54,B37, (G50:G54))</f>
        <v>0</v>
      </c>
      <c r="Q37" s="65">
        <f>SUMIF(I50:I54,B37, (R50:R54))</f>
        <v>0</v>
      </c>
      <c r="R37" s="66">
        <f>SUM(I37:Q37)</f>
        <v>0</v>
      </c>
    </row>
    <row r="38" spans="2:18" ht="15.75" x14ac:dyDescent="0.2">
      <c r="B38" s="52"/>
      <c r="C38" s="53" t="s">
        <v>16</v>
      </c>
      <c r="D38" s="54" t="s">
        <v>42</v>
      </c>
      <c r="E38" s="101" t="s">
        <v>16</v>
      </c>
      <c r="F38" s="101"/>
      <c r="G38" s="101"/>
      <c r="H38" s="55"/>
      <c r="I38" s="65">
        <f>IF($L$16=2,$O$16*H38,0)</f>
        <v>0</v>
      </c>
      <c r="J38" s="48"/>
      <c r="K38" s="48"/>
      <c r="L38" s="48" t="s">
        <v>16</v>
      </c>
      <c r="M38" s="48"/>
      <c r="N38" s="48"/>
      <c r="O38" s="48"/>
      <c r="P38" s="65">
        <f>SUMIF(B50:B54,B38, (G50:G54))</f>
        <v>0</v>
      </c>
      <c r="Q38" s="65">
        <f>SUMIF(I50:I54,B38, (R50:R54))</f>
        <v>0</v>
      </c>
      <c r="R38" s="66">
        <f>SUM(I38:Q38)</f>
        <v>0</v>
      </c>
    </row>
    <row r="39" spans="2:18" ht="1.9" customHeight="1" x14ac:dyDescent="0.2">
      <c r="B39" s="56"/>
      <c r="C39" s="56"/>
      <c r="D39" s="57"/>
      <c r="E39" s="102" t="s">
        <v>16</v>
      </c>
      <c r="F39" s="102"/>
      <c r="G39" s="87"/>
      <c r="H39" s="58"/>
      <c r="I39" s="74"/>
      <c r="J39" s="74"/>
      <c r="K39" s="75"/>
      <c r="L39" s="75"/>
      <c r="M39" s="75"/>
      <c r="N39" s="75"/>
      <c r="O39" s="75" t="s">
        <v>16</v>
      </c>
      <c r="P39" s="75"/>
      <c r="Q39" s="76"/>
      <c r="R39" s="77" t="s">
        <v>16</v>
      </c>
    </row>
    <row r="40" spans="2:18" ht="15.75" x14ac:dyDescent="0.2">
      <c r="B40" s="52"/>
      <c r="C40" s="53" t="s">
        <v>16</v>
      </c>
      <c r="D40" s="54" t="s">
        <v>41</v>
      </c>
      <c r="E40" s="101" t="s">
        <v>16</v>
      </c>
      <c r="F40" s="101"/>
      <c r="G40" s="101"/>
      <c r="H40" s="55"/>
      <c r="I40" s="65">
        <f>IF($L$16=2,$O$16*H40,0)</f>
        <v>0</v>
      </c>
      <c r="J40" s="48"/>
      <c r="K40" s="48"/>
      <c r="L40" s="48"/>
      <c r="M40" s="48"/>
      <c r="N40" s="48"/>
      <c r="O40" s="48"/>
      <c r="P40" s="65">
        <f>SUMIF(B50:B54,B40, (G50:G54))</f>
        <v>0</v>
      </c>
      <c r="Q40" s="65">
        <f>SUMIF(I50:I54,B40, (R50:R54))</f>
        <v>0</v>
      </c>
      <c r="R40" s="66">
        <f>SUM(I40:Q40)</f>
        <v>0</v>
      </c>
    </row>
    <row r="41" spans="2:18" ht="15.75" x14ac:dyDescent="0.2">
      <c r="B41" s="52"/>
      <c r="C41" s="53" t="s">
        <v>16</v>
      </c>
      <c r="D41" s="54" t="s">
        <v>42</v>
      </c>
      <c r="E41" s="101" t="s">
        <v>16</v>
      </c>
      <c r="F41" s="101"/>
      <c r="G41" s="101"/>
      <c r="H41" s="55"/>
      <c r="I41" s="65">
        <f>IF($L$16=2,$O$16*H41,0)</f>
        <v>0</v>
      </c>
      <c r="J41" s="48"/>
      <c r="K41" s="48"/>
      <c r="L41" s="48"/>
      <c r="M41" s="48"/>
      <c r="N41" s="48"/>
      <c r="O41" s="48"/>
      <c r="P41" s="65">
        <f>SUMIF(B50:B54,B41, (G50:G54))</f>
        <v>0</v>
      </c>
      <c r="Q41" s="65">
        <f>SUMIF(I50:I54,B41, (R50:R54))</f>
        <v>0</v>
      </c>
      <c r="R41" s="66">
        <f>SUM(I41:Q41)</f>
        <v>0</v>
      </c>
    </row>
    <row r="42" spans="2:18" ht="1.9" customHeight="1" thickBot="1" x14ac:dyDescent="0.25">
      <c r="B42" s="44"/>
      <c r="C42" s="27"/>
      <c r="D42" s="27"/>
      <c r="E42" s="28"/>
      <c r="F42" s="28"/>
      <c r="G42" s="28"/>
      <c r="H42" s="59"/>
      <c r="I42" s="78" t="s">
        <v>16</v>
      </c>
      <c r="J42" s="79"/>
      <c r="K42" s="80"/>
      <c r="L42" s="80"/>
      <c r="M42" s="80"/>
      <c r="N42" s="80"/>
      <c r="O42" s="81"/>
      <c r="P42" s="78"/>
      <c r="Q42" s="80"/>
      <c r="R42" s="81" t="s">
        <v>16</v>
      </c>
    </row>
    <row r="43" spans="2:18" ht="15.75" x14ac:dyDescent="0.25">
      <c r="B43" s="45"/>
      <c r="C43" s="29"/>
      <c r="D43" s="20"/>
      <c r="E43" s="30"/>
      <c r="F43" s="30"/>
      <c r="G43" s="31" t="s">
        <v>43</v>
      </c>
      <c r="H43" s="60">
        <f>ROUND(SUM(H22:H42),0)</f>
        <v>0</v>
      </c>
      <c r="I43" s="66">
        <f t="shared" ref="I43:Q43" si="0">ROUND(SUM(I22:I42),2)</f>
        <v>0</v>
      </c>
      <c r="J43" s="66">
        <f t="shared" si="0"/>
        <v>0</v>
      </c>
      <c r="K43" s="66">
        <f t="shared" si="0"/>
        <v>0</v>
      </c>
      <c r="L43" s="66">
        <f t="shared" si="0"/>
        <v>0</v>
      </c>
      <c r="M43" s="66">
        <f t="shared" si="0"/>
        <v>0</v>
      </c>
      <c r="N43" s="66">
        <f t="shared" si="0"/>
        <v>0</v>
      </c>
      <c r="O43" s="66">
        <f t="shared" si="0"/>
        <v>0</v>
      </c>
      <c r="P43" s="66">
        <f t="shared" si="0"/>
        <v>0</v>
      </c>
      <c r="Q43" s="66">
        <f t="shared" si="0"/>
        <v>0</v>
      </c>
      <c r="R43" s="66">
        <f>SUM(R22:R42)</f>
        <v>0</v>
      </c>
    </row>
    <row r="44" spans="2:18" ht="15.75" x14ac:dyDescent="0.25">
      <c r="B44" s="20"/>
      <c r="C44" s="9"/>
      <c r="D44" s="9"/>
      <c r="E44" s="9"/>
      <c r="F44" s="9"/>
      <c r="G44" s="9"/>
      <c r="H44" s="9"/>
      <c r="I44" s="82"/>
      <c r="J44" s="82"/>
      <c r="K44" s="82"/>
      <c r="L44" s="82"/>
      <c r="M44" s="82"/>
      <c r="N44" s="83"/>
      <c r="O44" s="31"/>
      <c r="P44" s="127" t="s">
        <v>44</v>
      </c>
      <c r="Q44" s="127"/>
      <c r="R44" s="66">
        <f>R43</f>
        <v>0</v>
      </c>
    </row>
    <row r="45" spans="2:18" ht="16.350000000000001" customHeight="1" x14ac:dyDescent="0.25">
      <c r="B45" s="137" t="s">
        <v>45</v>
      </c>
      <c r="C45" s="137"/>
      <c r="D45" s="137"/>
      <c r="E45" s="137"/>
      <c r="F45" s="137"/>
      <c r="G45" s="137"/>
      <c r="H45" s="137"/>
      <c r="I45" s="137"/>
      <c r="J45" s="137"/>
      <c r="K45" s="137"/>
      <c r="L45" s="137"/>
      <c r="M45" s="137"/>
      <c r="N45" s="20"/>
      <c r="O45" s="41"/>
      <c r="P45" s="41"/>
      <c r="Q45" s="20"/>
      <c r="R45" s="32"/>
    </row>
    <row r="46" spans="2:18" ht="16.350000000000001" customHeight="1" x14ac:dyDescent="0.25">
      <c r="B46" s="137"/>
      <c r="C46" s="137"/>
      <c r="D46" s="137"/>
      <c r="E46" s="137"/>
      <c r="F46" s="137"/>
      <c r="G46" s="137"/>
      <c r="H46" s="137"/>
      <c r="I46" s="137"/>
      <c r="J46" s="137"/>
      <c r="K46" s="137"/>
      <c r="L46" s="137"/>
      <c r="M46" s="137"/>
      <c r="N46" s="20"/>
      <c r="O46" s="20"/>
      <c r="P46" s="20"/>
      <c r="Q46" s="20"/>
      <c r="R46" s="20"/>
    </row>
    <row r="47" spans="2:18" ht="15.75" x14ac:dyDescent="0.25">
      <c r="B47" s="10"/>
      <c r="C47" s="10"/>
      <c r="D47" s="10"/>
      <c r="E47" s="10"/>
      <c r="F47" s="10"/>
      <c r="G47" s="10"/>
      <c r="H47" s="10"/>
      <c r="I47" s="10"/>
      <c r="J47" s="9"/>
      <c r="K47" s="9"/>
      <c r="L47" s="20"/>
      <c r="M47" s="20"/>
      <c r="N47" s="20"/>
      <c r="O47" s="20"/>
      <c r="P47" s="20"/>
      <c r="Q47" s="20"/>
      <c r="R47" s="20"/>
    </row>
    <row r="48" spans="2:18" ht="15.75" x14ac:dyDescent="0.25">
      <c r="B48" s="95" t="s">
        <v>46</v>
      </c>
      <c r="C48" s="95"/>
      <c r="D48" s="95"/>
      <c r="E48" s="95"/>
      <c r="F48" s="95"/>
      <c r="G48" s="95"/>
      <c r="H48" s="20"/>
      <c r="I48" s="95" t="s">
        <v>47</v>
      </c>
      <c r="J48" s="95"/>
      <c r="K48" s="95"/>
      <c r="L48" s="95"/>
      <c r="M48" s="95"/>
      <c r="N48" s="95"/>
      <c r="O48" s="95"/>
      <c r="P48" s="95"/>
      <c r="Q48" s="95"/>
      <c r="R48" s="95"/>
    </row>
    <row r="49" spans="2:18" ht="15.75" x14ac:dyDescent="0.25">
      <c r="B49" s="84" t="s">
        <v>48</v>
      </c>
      <c r="C49" s="84" t="s">
        <v>49</v>
      </c>
      <c r="D49" s="94" t="s">
        <v>50</v>
      </c>
      <c r="E49" s="94"/>
      <c r="F49" s="94"/>
      <c r="G49" s="84" t="s">
        <v>51</v>
      </c>
      <c r="H49" s="20"/>
      <c r="I49" s="84" t="s">
        <v>48</v>
      </c>
      <c r="J49" s="94" t="s">
        <v>49</v>
      </c>
      <c r="K49" s="94"/>
      <c r="L49" s="94" t="s">
        <v>50</v>
      </c>
      <c r="M49" s="94"/>
      <c r="N49" s="94"/>
      <c r="O49" s="94"/>
      <c r="P49" s="94"/>
      <c r="Q49" s="94"/>
      <c r="R49" s="84" t="s">
        <v>51</v>
      </c>
    </row>
    <row r="50" spans="2:18" s="11" customFormat="1" ht="15.75" x14ac:dyDescent="0.25">
      <c r="B50" s="46" t="s">
        <v>16</v>
      </c>
      <c r="C50" s="47" t="s">
        <v>16</v>
      </c>
      <c r="D50" s="93"/>
      <c r="E50" s="93"/>
      <c r="F50" s="93"/>
      <c r="G50" s="48"/>
      <c r="H50" s="20"/>
      <c r="I50" s="50"/>
      <c r="J50" s="93"/>
      <c r="K50" s="93"/>
      <c r="L50" s="93"/>
      <c r="M50" s="93"/>
      <c r="N50" s="93"/>
      <c r="O50" s="93"/>
      <c r="P50" s="93"/>
      <c r="Q50" s="93"/>
      <c r="R50" s="49" t="s">
        <v>16</v>
      </c>
    </row>
    <row r="51" spans="2:18" s="11" customFormat="1" ht="15.75" x14ac:dyDescent="0.25">
      <c r="B51" s="46" t="s">
        <v>16</v>
      </c>
      <c r="C51" s="47" t="s">
        <v>16</v>
      </c>
      <c r="D51" s="93"/>
      <c r="E51" s="93"/>
      <c r="F51" s="93"/>
      <c r="G51" s="48"/>
      <c r="H51" s="20"/>
      <c r="I51" s="50"/>
      <c r="J51" s="93"/>
      <c r="K51" s="93"/>
      <c r="L51" s="93"/>
      <c r="M51" s="93"/>
      <c r="N51" s="93"/>
      <c r="O51" s="93"/>
      <c r="P51" s="93"/>
      <c r="Q51" s="93"/>
      <c r="R51" s="49" t="s">
        <v>16</v>
      </c>
    </row>
    <row r="52" spans="2:18" s="11" customFormat="1" ht="15.75" x14ac:dyDescent="0.25">
      <c r="B52" s="46"/>
      <c r="C52" s="47"/>
      <c r="D52" s="129"/>
      <c r="E52" s="132"/>
      <c r="F52" s="130"/>
      <c r="G52" s="48"/>
      <c r="H52" s="20"/>
      <c r="I52" s="50"/>
      <c r="J52" s="129"/>
      <c r="K52" s="130"/>
      <c r="L52" s="93"/>
      <c r="M52" s="93"/>
      <c r="N52" s="93"/>
      <c r="O52" s="93"/>
      <c r="P52" s="93"/>
      <c r="Q52" s="93"/>
      <c r="R52" s="49"/>
    </row>
    <row r="53" spans="2:18" s="11" customFormat="1" ht="15.75" x14ac:dyDescent="0.25">
      <c r="B53" s="46"/>
      <c r="C53" s="47"/>
      <c r="D53" s="129"/>
      <c r="E53" s="132"/>
      <c r="F53" s="130"/>
      <c r="G53" s="48"/>
      <c r="H53" s="20"/>
      <c r="I53" s="50"/>
      <c r="J53" s="129"/>
      <c r="K53" s="130"/>
      <c r="L53" s="93"/>
      <c r="M53" s="93"/>
      <c r="N53" s="93"/>
      <c r="O53" s="93"/>
      <c r="P53" s="93"/>
      <c r="Q53" s="93"/>
      <c r="R53" s="49"/>
    </row>
    <row r="54" spans="2:18" s="11" customFormat="1" ht="15.75" x14ac:dyDescent="0.25">
      <c r="B54" s="46"/>
      <c r="C54" s="47"/>
      <c r="D54" s="129"/>
      <c r="E54" s="132"/>
      <c r="F54" s="130"/>
      <c r="G54" s="48"/>
      <c r="H54" s="20"/>
      <c r="I54" s="50"/>
      <c r="J54" s="129"/>
      <c r="K54" s="130"/>
      <c r="L54" s="93"/>
      <c r="M54" s="93"/>
      <c r="N54" s="93"/>
      <c r="O54" s="93"/>
      <c r="P54" s="93"/>
      <c r="Q54" s="93"/>
      <c r="R54" s="49"/>
    </row>
    <row r="55" spans="2:18" ht="15.75" x14ac:dyDescent="0.25">
      <c r="B55" s="33"/>
      <c r="C55" s="20"/>
      <c r="D55" s="20"/>
      <c r="E55" s="20"/>
      <c r="F55" s="20"/>
      <c r="G55" s="20"/>
      <c r="H55" s="20"/>
      <c r="I55" s="20"/>
      <c r="J55" s="20"/>
      <c r="K55" s="20"/>
      <c r="L55" s="20"/>
      <c r="M55" s="20"/>
      <c r="N55" s="20"/>
      <c r="O55" s="20"/>
      <c r="P55" s="20"/>
      <c r="Q55" s="20"/>
      <c r="R55" s="20"/>
    </row>
    <row r="56" spans="2:18" ht="15.75" x14ac:dyDescent="0.2">
      <c r="B56" s="95" t="s">
        <v>52</v>
      </c>
      <c r="C56" s="95"/>
      <c r="D56" s="95"/>
      <c r="E56" s="95"/>
      <c r="F56" s="95"/>
      <c r="G56" s="95"/>
      <c r="H56" s="95"/>
      <c r="I56" s="95"/>
      <c r="J56" s="95"/>
      <c r="K56" s="95"/>
      <c r="L56" s="95"/>
      <c r="M56" s="95"/>
      <c r="N56" s="95"/>
      <c r="O56" s="95"/>
      <c r="P56" s="95"/>
      <c r="Q56" s="95"/>
      <c r="R56" s="95"/>
    </row>
    <row r="57" spans="2:18" ht="15.75" x14ac:dyDescent="0.25">
      <c r="B57" s="84" t="s">
        <v>48</v>
      </c>
      <c r="C57" s="134" t="s">
        <v>53</v>
      </c>
      <c r="D57" s="135"/>
      <c r="E57" s="135"/>
      <c r="F57" s="135"/>
      <c r="G57" s="136"/>
      <c r="H57" s="94" t="s">
        <v>50</v>
      </c>
      <c r="I57" s="94"/>
      <c r="J57" s="94"/>
      <c r="K57" s="94"/>
      <c r="L57" s="94"/>
      <c r="M57" s="94"/>
      <c r="N57" s="94"/>
      <c r="O57" s="94"/>
      <c r="P57" s="94"/>
      <c r="Q57" s="94"/>
      <c r="R57" s="84" t="s">
        <v>51</v>
      </c>
    </row>
    <row r="58" spans="2:18" ht="15.75" x14ac:dyDescent="0.25">
      <c r="B58" s="46"/>
      <c r="C58" s="93" t="s">
        <v>16</v>
      </c>
      <c r="D58" s="93"/>
      <c r="E58" s="93"/>
      <c r="F58" s="93"/>
      <c r="G58" s="93"/>
      <c r="H58" s="128" t="s">
        <v>16</v>
      </c>
      <c r="I58" s="128"/>
      <c r="J58" s="128"/>
      <c r="K58" s="128"/>
      <c r="L58" s="128"/>
      <c r="M58" s="128"/>
      <c r="N58" s="128"/>
      <c r="O58" s="128"/>
      <c r="P58" s="128"/>
      <c r="Q58" s="128"/>
      <c r="R58" s="51"/>
    </row>
    <row r="59" spans="2:18" ht="15.75" x14ac:dyDescent="0.25">
      <c r="B59" s="46"/>
      <c r="C59" s="129"/>
      <c r="D59" s="132"/>
      <c r="E59" s="132"/>
      <c r="F59" s="132"/>
      <c r="G59" s="130"/>
      <c r="H59" s="138"/>
      <c r="I59" s="139"/>
      <c r="J59" s="139"/>
      <c r="K59" s="139"/>
      <c r="L59" s="139"/>
      <c r="M59" s="139"/>
      <c r="N59" s="139"/>
      <c r="O59" s="139"/>
      <c r="P59" s="139"/>
      <c r="Q59" s="140"/>
      <c r="R59" s="51"/>
    </row>
    <row r="60" spans="2:18" ht="15.75" x14ac:dyDescent="0.25">
      <c r="B60" s="46"/>
      <c r="C60" s="129"/>
      <c r="D60" s="132"/>
      <c r="E60" s="132"/>
      <c r="F60" s="132"/>
      <c r="G60" s="130"/>
      <c r="H60" s="138"/>
      <c r="I60" s="139"/>
      <c r="J60" s="139"/>
      <c r="K60" s="139"/>
      <c r="L60" s="139"/>
      <c r="M60" s="139"/>
      <c r="N60" s="139"/>
      <c r="O60" s="139"/>
      <c r="P60" s="139"/>
      <c r="Q60" s="140"/>
      <c r="R60" s="51"/>
    </row>
    <row r="61" spans="2:18" ht="15.75" x14ac:dyDescent="0.25">
      <c r="B61" s="46"/>
      <c r="C61" s="129"/>
      <c r="D61" s="132"/>
      <c r="E61" s="132"/>
      <c r="F61" s="132"/>
      <c r="G61" s="130"/>
      <c r="H61" s="138"/>
      <c r="I61" s="139"/>
      <c r="J61" s="139"/>
      <c r="K61" s="139"/>
      <c r="L61" s="139"/>
      <c r="M61" s="139"/>
      <c r="N61" s="139"/>
      <c r="O61" s="139"/>
      <c r="P61" s="139"/>
      <c r="Q61" s="140"/>
      <c r="R61" s="51"/>
    </row>
    <row r="62" spans="2:18" ht="15.75" x14ac:dyDescent="0.25">
      <c r="B62" s="46"/>
      <c r="C62" s="129"/>
      <c r="D62" s="132"/>
      <c r="E62" s="132"/>
      <c r="F62" s="132"/>
      <c r="G62" s="130"/>
      <c r="H62" s="138"/>
      <c r="I62" s="139"/>
      <c r="J62" s="139"/>
      <c r="K62" s="139"/>
      <c r="L62" s="139"/>
      <c r="M62" s="139"/>
      <c r="N62" s="139"/>
      <c r="O62" s="139"/>
      <c r="P62" s="139"/>
      <c r="Q62" s="140"/>
      <c r="R62" s="51"/>
    </row>
    <row r="63" spans="2:18" ht="15.75" x14ac:dyDescent="0.25">
      <c r="B63" s="34"/>
      <c r="C63" s="35"/>
      <c r="D63" s="35"/>
      <c r="E63" s="35"/>
      <c r="F63" s="35"/>
      <c r="G63" s="35"/>
      <c r="H63" s="36"/>
      <c r="I63" s="36"/>
      <c r="J63" s="36"/>
      <c r="K63" s="36"/>
      <c r="L63" s="36"/>
      <c r="M63" s="36"/>
      <c r="N63" s="36"/>
      <c r="O63" s="36"/>
      <c r="P63" s="36"/>
      <c r="Q63" s="36"/>
      <c r="R63" s="37"/>
    </row>
    <row r="64" spans="2:18" ht="15.75" x14ac:dyDescent="0.2">
      <c r="B64" s="125" t="s">
        <v>54</v>
      </c>
      <c r="C64" s="125"/>
      <c r="D64" s="125"/>
      <c r="E64" s="125"/>
      <c r="F64" s="125"/>
      <c r="G64" s="125"/>
      <c r="H64" s="125"/>
      <c r="I64" s="125"/>
      <c r="J64" s="125"/>
      <c r="K64" s="125"/>
      <c r="L64" s="125"/>
      <c r="M64" s="125"/>
      <c r="N64" s="125"/>
      <c r="O64" s="125"/>
      <c r="P64" s="125"/>
      <c r="Q64" s="125"/>
      <c r="R64" s="125"/>
    </row>
    <row r="65" spans="2:19" ht="33" customHeight="1" x14ac:dyDescent="0.2">
      <c r="B65" s="126"/>
      <c r="C65" s="126"/>
      <c r="D65" s="126"/>
      <c r="E65" s="126"/>
      <c r="F65" s="126"/>
      <c r="G65" s="126"/>
      <c r="H65" s="126"/>
      <c r="I65" s="126"/>
      <c r="J65" s="126"/>
      <c r="K65" s="126"/>
      <c r="L65" s="126"/>
      <c r="M65" s="126"/>
      <c r="N65" s="126"/>
      <c r="O65" s="126"/>
      <c r="P65" s="126"/>
      <c r="Q65" s="126"/>
      <c r="R65" s="126"/>
    </row>
    <row r="66" spans="2:19" ht="33" customHeight="1" x14ac:dyDescent="0.2">
      <c r="B66" s="126"/>
      <c r="C66" s="126"/>
      <c r="D66" s="126"/>
      <c r="E66" s="126"/>
      <c r="F66" s="126"/>
      <c r="G66" s="126"/>
      <c r="H66" s="126"/>
      <c r="I66" s="126"/>
      <c r="J66" s="126"/>
      <c r="K66" s="126"/>
      <c r="L66" s="126"/>
      <c r="M66" s="126"/>
      <c r="N66" s="126"/>
      <c r="O66" s="126"/>
      <c r="P66" s="126"/>
      <c r="Q66" s="126"/>
      <c r="R66" s="126"/>
    </row>
    <row r="67" spans="2:19" ht="16.5" thickBot="1" x14ac:dyDescent="0.3">
      <c r="B67" s="20"/>
      <c r="C67" s="20"/>
      <c r="D67" s="20"/>
      <c r="E67" s="20"/>
      <c r="F67" s="20"/>
      <c r="G67" s="20"/>
      <c r="H67" s="20"/>
      <c r="I67" s="20"/>
      <c r="J67" s="20"/>
      <c r="K67" s="20"/>
      <c r="L67" s="20"/>
      <c r="M67" s="20"/>
      <c r="N67" s="20"/>
      <c r="O67" s="20"/>
      <c r="P67" s="20"/>
      <c r="Q67" s="20"/>
      <c r="R67" s="20"/>
    </row>
    <row r="68" spans="2:19" ht="15.75" x14ac:dyDescent="0.25">
      <c r="B68" s="20"/>
      <c r="C68" s="116"/>
      <c r="D68" s="117"/>
      <c r="E68" s="118"/>
      <c r="F68" s="20"/>
      <c r="G68" s="20"/>
      <c r="H68" s="20"/>
      <c r="I68" s="20"/>
      <c r="J68" s="20"/>
      <c r="K68" s="116"/>
      <c r="L68" s="117"/>
      <c r="M68" s="117"/>
      <c r="N68" s="118"/>
      <c r="O68" s="20"/>
      <c r="P68" s="20"/>
      <c r="Q68" s="20"/>
      <c r="R68" s="20"/>
    </row>
    <row r="69" spans="2:19" ht="15.95" customHeight="1" x14ac:dyDescent="0.25">
      <c r="B69" s="20"/>
      <c r="C69" s="119"/>
      <c r="D69" s="120"/>
      <c r="E69" s="121"/>
      <c r="F69" s="20"/>
      <c r="G69" s="20"/>
      <c r="H69" s="20"/>
      <c r="I69" s="20"/>
      <c r="J69" s="20"/>
      <c r="K69" s="119"/>
      <c r="L69" s="120"/>
      <c r="M69" s="120"/>
      <c r="N69" s="121"/>
      <c r="O69" s="20"/>
      <c r="P69" s="20"/>
      <c r="Q69" s="20"/>
      <c r="R69" s="20"/>
    </row>
    <row r="70" spans="2:19" ht="16.5" thickBot="1" x14ac:dyDescent="0.3">
      <c r="B70" s="20"/>
      <c r="C70" s="122"/>
      <c r="D70" s="123"/>
      <c r="E70" s="124"/>
      <c r="F70" s="20"/>
      <c r="G70" s="38"/>
      <c r="H70" s="20"/>
      <c r="I70" s="20"/>
      <c r="J70" s="20"/>
      <c r="K70" s="122"/>
      <c r="L70" s="123"/>
      <c r="M70" s="123"/>
      <c r="N70" s="124"/>
      <c r="O70" s="20"/>
      <c r="P70" s="39"/>
      <c r="Q70" s="20"/>
      <c r="R70" s="20"/>
    </row>
    <row r="71" spans="2:19" ht="15.75" x14ac:dyDescent="0.25">
      <c r="B71" s="20"/>
      <c r="C71" s="115" t="s">
        <v>55</v>
      </c>
      <c r="D71" s="115"/>
      <c r="E71" s="115"/>
      <c r="F71" s="40"/>
      <c r="G71" s="41" t="s">
        <v>48</v>
      </c>
      <c r="H71" s="20"/>
      <c r="I71" s="20"/>
      <c r="J71" s="20"/>
      <c r="K71" s="115" t="s">
        <v>56</v>
      </c>
      <c r="L71" s="115"/>
      <c r="M71" s="115"/>
      <c r="N71" s="115"/>
      <c r="O71" s="20"/>
      <c r="P71" s="41" t="s">
        <v>48</v>
      </c>
      <c r="Q71" s="20"/>
      <c r="R71" s="20"/>
      <c r="S71" s="12"/>
    </row>
    <row r="72" spans="2:19" ht="13.15" customHeight="1" x14ac:dyDescent="0.25">
      <c r="B72" s="88" t="s">
        <v>57</v>
      </c>
      <c r="C72" s="88"/>
      <c r="D72" s="88"/>
      <c r="E72" s="88"/>
      <c r="F72" s="88"/>
      <c r="G72" s="88"/>
      <c r="H72" s="88"/>
      <c r="I72" s="20"/>
      <c r="J72" s="88" t="s">
        <v>58</v>
      </c>
      <c r="K72" s="88"/>
      <c r="L72" s="88"/>
      <c r="M72" s="88"/>
      <c r="N72" s="88"/>
      <c r="O72" s="88"/>
      <c r="P72" s="88"/>
      <c r="Q72" s="88"/>
      <c r="R72" s="42"/>
    </row>
    <row r="73" spans="2:19" ht="13.15" customHeight="1" x14ac:dyDescent="0.25">
      <c r="B73" s="88"/>
      <c r="C73" s="88"/>
      <c r="D73" s="88"/>
      <c r="E73" s="88"/>
      <c r="F73" s="88"/>
      <c r="G73" s="88"/>
      <c r="H73" s="88"/>
      <c r="I73" s="20"/>
      <c r="J73" s="88"/>
      <c r="K73" s="88"/>
      <c r="L73" s="88"/>
      <c r="M73" s="88"/>
      <c r="N73" s="88"/>
      <c r="O73" s="88"/>
      <c r="P73" s="88"/>
      <c r="Q73" s="88"/>
      <c r="R73" s="20"/>
    </row>
    <row r="74" spans="2:19" ht="15.75" x14ac:dyDescent="0.25">
      <c r="B74" s="88"/>
      <c r="C74" s="88"/>
      <c r="D74" s="88"/>
      <c r="E74" s="88"/>
      <c r="F74" s="88"/>
      <c r="G74" s="88"/>
      <c r="H74" s="88"/>
      <c r="I74" s="20"/>
      <c r="J74" s="88"/>
      <c r="K74" s="88"/>
      <c r="L74" s="88"/>
      <c r="M74" s="88"/>
      <c r="N74" s="88"/>
      <c r="O74" s="88"/>
      <c r="P74" s="88"/>
      <c r="Q74" s="88"/>
      <c r="R74" s="20"/>
    </row>
    <row r="75" spans="2:19" ht="16.7" customHeight="1" x14ac:dyDescent="0.25">
      <c r="B75" s="88"/>
      <c r="C75" s="88"/>
      <c r="D75" s="88"/>
      <c r="E75" s="88"/>
      <c r="F75" s="88"/>
      <c r="G75" s="88"/>
      <c r="H75" s="88"/>
      <c r="I75" s="20"/>
      <c r="J75" s="88"/>
      <c r="K75" s="88"/>
      <c r="L75" s="88"/>
      <c r="M75" s="88"/>
      <c r="N75" s="88"/>
      <c r="O75" s="88"/>
      <c r="P75" s="88"/>
      <c r="Q75" s="88"/>
    </row>
    <row r="76" spans="2:19" x14ac:dyDescent="0.2">
      <c r="D76" s="13"/>
      <c r="E76" s="14"/>
      <c r="H76" s="15"/>
    </row>
    <row r="77" spans="2:19" x14ac:dyDescent="0.2">
      <c r="L77" s="6" t="s">
        <v>16</v>
      </c>
    </row>
    <row r="78" spans="2:19" hidden="1" x14ac:dyDescent="0.2">
      <c r="B78" s="6" t="s">
        <v>59</v>
      </c>
      <c r="F78" s="14" t="s">
        <v>60</v>
      </c>
    </row>
    <row r="85" spans="2:5" hidden="1" x14ac:dyDescent="0.2">
      <c r="E85" s="6" t="s">
        <v>61</v>
      </c>
    </row>
    <row r="86" spans="2:5" hidden="1" x14ac:dyDescent="0.2">
      <c r="B86" s="6" t="s">
        <v>62</v>
      </c>
      <c r="E86" s="6" t="s">
        <v>63</v>
      </c>
    </row>
    <row r="87" spans="2:5" hidden="1" x14ac:dyDescent="0.2">
      <c r="B87" s="6" t="s">
        <v>64</v>
      </c>
      <c r="E87" s="6" t="s">
        <v>65</v>
      </c>
    </row>
    <row r="88" spans="2:5" hidden="1" x14ac:dyDescent="0.2"/>
    <row r="89" spans="2:5" hidden="1" x14ac:dyDescent="0.2"/>
    <row r="90" spans="2:5" hidden="1" x14ac:dyDescent="0.2">
      <c r="B90" s="6" t="s">
        <v>66</v>
      </c>
      <c r="E90" s="8" t="s">
        <v>67</v>
      </c>
    </row>
    <row r="91" spans="2:5" hidden="1" x14ac:dyDescent="0.2">
      <c r="B91" s="6" t="s">
        <v>68</v>
      </c>
      <c r="E91" s="8"/>
    </row>
    <row r="92" spans="2:5" hidden="1" x14ac:dyDescent="0.2">
      <c r="E92" s="8" t="s">
        <v>69</v>
      </c>
    </row>
  </sheetData>
  <sheetProtection formatRows="0"/>
  <mergeCells count="90">
    <mergeCell ref="C57:G57"/>
    <mergeCell ref="B45:M46"/>
    <mergeCell ref="H62:Q62"/>
    <mergeCell ref="H61:Q61"/>
    <mergeCell ref="H60:Q60"/>
    <mergeCell ref="H59:Q59"/>
    <mergeCell ref="C62:G62"/>
    <mergeCell ref="C61:G61"/>
    <mergeCell ref="C60:G60"/>
    <mergeCell ref="C59:G59"/>
    <mergeCell ref="L52:Q52"/>
    <mergeCell ref="L53:Q53"/>
    <mergeCell ref="L54:Q54"/>
    <mergeCell ref="J52:K52"/>
    <mergeCell ref="J53:K53"/>
    <mergeCell ref="J54:K54"/>
    <mergeCell ref="M17:R17"/>
    <mergeCell ref="D6:H6"/>
    <mergeCell ref="D7:H7"/>
    <mergeCell ref="D8:F8"/>
    <mergeCell ref="J6:L6"/>
    <mergeCell ref="D51:F51"/>
    <mergeCell ref="D52:F52"/>
    <mergeCell ref="D53:F53"/>
    <mergeCell ref="D54:F54"/>
    <mergeCell ref="I48:R48"/>
    <mergeCell ref="J49:K49"/>
    <mergeCell ref="L49:Q49"/>
    <mergeCell ref="L50:Q50"/>
    <mergeCell ref="D50:F50"/>
    <mergeCell ref="D49:F49"/>
    <mergeCell ref="N2:R5"/>
    <mergeCell ref="N7:R14"/>
    <mergeCell ref="D10:H10"/>
    <mergeCell ref="D12:L14"/>
    <mergeCell ref="C71:E71"/>
    <mergeCell ref="K71:N71"/>
    <mergeCell ref="K68:N70"/>
    <mergeCell ref="C68:E70"/>
    <mergeCell ref="B64:R64"/>
    <mergeCell ref="B65:R66"/>
    <mergeCell ref="P44:Q44"/>
    <mergeCell ref="C58:G58"/>
    <mergeCell ref="J51:K51"/>
    <mergeCell ref="H57:Q57"/>
    <mergeCell ref="H58:Q58"/>
    <mergeCell ref="B56:R56"/>
    <mergeCell ref="J50:K50"/>
    <mergeCell ref="E39:F39"/>
    <mergeCell ref="E40:G40"/>
    <mergeCell ref="E41:G41"/>
    <mergeCell ref="E34:G34"/>
    <mergeCell ref="E35:G35"/>
    <mergeCell ref="E36:F36"/>
    <mergeCell ref="E37:G37"/>
    <mergeCell ref="E38:G38"/>
    <mergeCell ref="E31:G31"/>
    <mergeCell ref="E32:G32"/>
    <mergeCell ref="E33:F33"/>
    <mergeCell ref="E27:F27"/>
    <mergeCell ref="E28:G28"/>
    <mergeCell ref="E29:G29"/>
    <mergeCell ref="R20:R21"/>
    <mergeCell ref="M16:N16"/>
    <mergeCell ref="D16:H16"/>
    <mergeCell ref="I16:K16"/>
    <mergeCell ref="D17:L17"/>
    <mergeCell ref="D20:G21"/>
    <mergeCell ref="O20:O21"/>
    <mergeCell ref="P20:P21"/>
    <mergeCell ref="J20:J21"/>
    <mergeCell ref="I20:I21"/>
    <mergeCell ref="Q20:Q21"/>
    <mergeCell ref="B19:R19"/>
    <mergeCell ref="B72:H75"/>
    <mergeCell ref="J72:Q75"/>
    <mergeCell ref="C20:C21"/>
    <mergeCell ref="B20:B21"/>
    <mergeCell ref="J9:L9"/>
    <mergeCell ref="J10:L10"/>
    <mergeCell ref="L51:Q51"/>
    <mergeCell ref="L20:N20"/>
    <mergeCell ref="H20:H21"/>
    <mergeCell ref="B48:G48"/>
    <mergeCell ref="E24:F24"/>
    <mergeCell ref="E25:G25"/>
    <mergeCell ref="E26:G26"/>
    <mergeCell ref="E22:G22"/>
    <mergeCell ref="E23:G23"/>
    <mergeCell ref="E30:F30"/>
  </mergeCells>
  <dataValidations count="2">
    <dataValidation type="list" allowBlank="1" showInputMessage="1" showErrorMessage="1" sqref="C50:C54" xr:uid="{00000000-0002-0000-0000-000000000000}">
      <formula1>$B$90:$B$91</formula1>
    </dataValidation>
    <dataValidation type="list" showInputMessage="1" showErrorMessage="1" sqref="D16:H16" xr:uid="{00000000-0002-0000-0000-000001000000}">
      <formula1>$T$3:$T$8</formula1>
    </dataValidation>
  </dataValidations>
  <hyperlinks>
    <hyperlink ref="F78" r:id="rId1" xr:uid="{00000000-0004-0000-0000-000000000000}"/>
  </hyperlinks>
  <printOptions horizontalCentered="1" verticalCentered="1"/>
  <pageMargins left="0.25" right="0.25" top="0.5" bottom="0.5" header="0.3" footer="0.3"/>
  <pageSetup scale="70" fitToHeight="0" orientation="landscape" r:id="rId2"/>
  <headerFooter scaleWithDoc="0" alignWithMargins="0">
    <oddFooter xml:space="preserve">&amp;R
</oddFooter>
  </headerFooter>
  <rowBreaks count="1" manualBreakCount="1">
    <brk id="55" min="1" max="17"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030935CB5FB4C94E9DE291C399FCE" ma:contentTypeVersion="1" ma:contentTypeDescription="Create a new document." ma:contentTypeScope="" ma:versionID="4bee6b474d6c1154078d6cc923bb100f">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9DE5EC-FEF9-42C9-959F-63576141B903}"/>
</file>

<file path=customXml/itemProps2.xml><?xml version="1.0" encoding="utf-8"?>
<ds:datastoreItem xmlns:ds="http://schemas.openxmlformats.org/officeDocument/2006/customXml" ds:itemID="{B1EAA421-5715-498F-9FEB-21A4268DAE25}"/>
</file>

<file path=customXml/itemProps3.xml><?xml version="1.0" encoding="utf-8"?>
<ds:datastoreItem xmlns:ds="http://schemas.openxmlformats.org/officeDocument/2006/customXml" ds:itemID="{6E718C23-B2FD-4FB2-93C6-07798EC89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DGM-14</vt:lpstr>
      <vt:lpstr>'DGM-14'!Print_Area</vt:lpstr>
    </vt:vector>
  </TitlesOfParts>
  <Manager/>
  <Company>Commonwealth of 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Poe</dc:creator>
  <cp:keywords/>
  <dc:description/>
  <cp:lastModifiedBy>Rogers, Daniel</cp:lastModifiedBy>
  <cp:revision/>
  <dcterms:created xsi:type="dcterms:W3CDTF">2009-11-03T14:49:40Z</dcterms:created>
  <dcterms:modified xsi:type="dcterms:W3CDTF">2024-02-21T13:36:17Z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DGM-14 Travel Expense Form.xls</vt:lpwstr>
  </property>
  <property fmtid="{D5CDD505-2E9C-101B-9397-08002B2CF9AE}" pid="3" name="ContentTypeId">
    <vt:lpwstr>0x01010049C030935CB5FB4C94E9DE291C399FCE</vt:lpwstr>
  </property>
  <property fmtid="{D5CDD505-2E9C-101B-9397-08002B2CF9AE}" pid="4" name="Order">
    <vt:r8>5500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